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nnt226om\温暖化対策推進課\★★★脱炭素都市推進部★★★\50_先行地域推進室\03_事業運営\300_各事業実施（実施スキーム、需要家調整、補助金要綱等）\300_01補助金要綱\300-1_仙台市補助要綱\★各種要綱\４．仙台市脱炭素先行地域づくり事業推進補助金交付要綱【泉パークタウン】（ハード面【家庭・事業】）\03_【確定版】参考様式\"/>
    </mc:Choice>
  </mc:AlternateContent>
  <bookViews>
    <workbookView xWindow="0" yWindow="0" windowWidth="20490" windowHeight="7530"/>
  </bookViews>
  <sheets>
    <sheet name="補助申請額合計" sheetId="12" r:id="rId1"/>
    <sheet name="記入例①" sheetId="1" r:id="rId2"/>
    <sheet name="記入例②" sheetId="29" r:id="rId3"/>
    <sheet name="太陽光発電設備" sheetId="23" r:id="rId4"/>
    <sheet name="蓄電池" sheetId="24" r:id="rId5"/>
    <sheet name="HEMS" sheetId="25" r:id="rId6"/>
    <sheet name="高効率給湯器" sheetId="26" r:id="rId7"/>
    <sheet name="既存住宅断熱改修" sheetId="27" r:id="rId8"/>
    <sheet name="補助対象外経費一覧" sheetId="30" r:id="rId9"/>
  </sheets>
  <definedNames>
    <definedName name="_xlnm.Print_Area" localSheetId="5">HEMS!$A$1:$W$54</definedName>
    <definedName name="_xlnm.Print_Area" localSheetId="7">既存住宅断熱改修!$A$1:$W$54</definedName>
    <definedName name="_xlnm.Print_Area" localSheetId="1">記入例①!$A$1:$W$54</definedName>
    <definedName name="_xlnm.Print_Area" localSheetId="2">記入例②!$A$1:$W$54</definedName>
    <definedName name="_xlnm.Print_Area" localSheetId="6">高効率給湯器!$A$1:$W$54</definedName>
    <definedName name="_xlnm.Print_Area" localSheetId="3">太陽光発電設備!$A$1:$W$54</definedName>
    <definedName name="_xlnm.Print_Area" localSheetId="4">蓄電池!$A$1:$W$54</definedName>
    <definedName name="_xlnm.Print_Area" localSheetId="0">補助申請額合計!$A$1:$K$27</definedName>
    <definedName name="_xlnm.Print_Area" localSheetId="8">補助対象外経費一覧!$A$1:$W$33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12" l="1"/>
  <c r="C30" i="30"/>
  <c r="C30" i="27"/>
  <c r="C30" i="26"/>
  <c r="C30" i="25"/>
  <c r="C30" i="24"/>
  <c r="C30" i="29"/>
  <c r="C30" i="1"/>
  <c r="E32" i="30"/>
  <c r="E32" i="29"/>
  <c r="I29" i="30" l="1"/>
  <c r="H26" i="30"/>
  <c r="H25" i="30"/>
  <c r="H24" i="30"/>
  <c r="H23" i="30"/>
  <c r="H22" i="30"/>
  <c r="H21" i="30"/>
  <c r="H20" i="30"/>
  <c r="H19" i="30"/>
  <c r="H18" i="30"/>
  <c r="H17" i="30"/>
  <c r="H16" i="30"/>
  <c r="H15" i="30"/>
  <c r="H14" i="30"/>
  <c r="H13" i="30"/>
  <c r="H12" i="30"/>
  <c r="H11" i="30"/>
  <c r="H10" i="30"/>
  <c r="H9" i="30"/>
  <c r="H8" i="30"/>
  <c r="H7" i="30"/>
  <c r="H6" i="30"/>
  <c r="H5" i="30"/>
  <c r="H4" i="30"/>
  <c r="E7" i="12"/>
  <c r="I29" i="29"/>
  <c r="H26" i="29"/>
  <c r="H25" i="29"/>
  <c r="H24" i="29"/>
  <c r="H23" i="29"/>
  <c r="H22" i="29"/>
  <c r="H21" i="29"/>
  <c r="H20" i="29"/>
  <c r="H19" i="29"/>
  <c r="H18" i="29"/>
  <c r="H17" i="29"/>
  <c r="H16" i="29"/>
  <c r="H15" i="29"/>
  <c r="H14" i="29"/>
  <c r="H13" i="29"/>
  <c r="H12" i="29"/>
  <c r="H11" i="29"/>
  <c r="H10" i="29"/>
  <c r="H9" i="29"/>
  <c r="H8" i="29"/>
  <c r="H7" i="29"/>
  <c r="H6" i="29"/>
  <c r="H5" i="29"/>
  <c r="H4" i="29"/>
  <c r="S45" i="27"/>
  <c r="S41" i="27"/>
  <c r="S37" i="27"/>
  <c r="I29" i="27"/>
  <c r="U27" i="27"/>
  <c r="S48" i="27" s="1"/>
  <c r="T27" i="27"/>
  <c r="S47" i="27" s="1"/>
  <c r="S27" i="27"/>
  <c r="S46" i="27" s="1"/>
  <c r="R27" i="27"/>
  <c r="Q27" i="27"/>
  <c r="S44" i="27" s="1"/>
  <c r="P27" i="27"/>
  <c r="S43" i="27" s="1"/>
  <c r="O27" i="27"/>
  <c r="S42" i="27" s="1"/>
  <c r="N27" i="27"/>
  <c r="M27" i="27"/>
  <c r="S40" i="27" s="1"/>
  <c r="L27" i="27"/>
  <c r="S39" i="27" s="1"/>
  <c r="K27" i="27"/>
  <c r="S38" i="27" s="1"/>
  <c r="J27" i="27"/>
  <c r="S32" i="27" s="1"/>
  <c r="H26" i="27"/>
  <c r="H25" i="27"/>
  <c r="H24" i="27"/>
  <c r="H23" i="27"/>
  <c r="H22" i="27"/>
  <c r="H21" i="27"/>
  <c r="H20" i="27"/>
  <c r="H19" i="27"/>
  <c r="H18" i="27"/>
  <c r="H17" i="27"/>
  <c r="H16" i="27"/>
  <c r="H15" i="27"/>
  <c r="H14" i="27"/>
  <c r="H13" i="27"/>
  <c r="H12" i="27"/>
  <c r="H11" i="27"/>
  <c r="H10" i="27"/>
  <c r="H9" i="27"/>
  <c r="H8" i="27"/>
  <c r="H7" i="27"/>
  <c r="H6" i="27"/>
  <c r="H5" i="27"/>
  <c r="H4" i="27"/>
  <c r="G27" i="27" s="1"/>
  <c r="S48" i="26"/>
  <c r="S45" i="26"/>
  <c r="S44" i="26"/>
  <c r="S41" i="26"/>
  <c r="S40" i="26"/>
  <c r="S37" i="26"/>
  <c r="I29" i="26"/>
  <c r="U27" i="26"/>
  <c r="T27" i="26"/>
  <c r="S47" i="26" s="1"/>
  <c r="S27" i="26"/>
  <c r="S46" i="26" s="1"/>
  <c r="R27" i="26"/>
  <c r="Q27" i="26"/>
  <c r="P27" i="26"/>
  <c r="S43" i="26" s="1"/>
  <c r="O27" i="26"/>
  <c r="S42" i="26" s="1"/>
  <c r="N27" i="26"/>
  <c r="M27" i="26"/>
  <c r="L27" i="26"/>
  <c r="S39" i="26" s="1"/>
  <c r="K27" i="26"/>
  <c r="S38" i="26" s="1"/>
  <c r="J27" i="26"/>
  <c r="S32" i="26" s="1"/>
  <c r="H26" i="26"/>
  <c r="H25" i="26"/>
  <c r="H24" i="26"/>
  <c r="H23" i="26"/>
  <c r="H22" i="26"/>
  <c r="H21" i="26"/>
  <c r="H20" i="26"/>
  <c r="H19" i="26"/>
  <c r="H18" i="26"/>
  <c r="H17" i="26"/>
  <c r="H16" i="26"/>
  <c r="H15" i="26"/>
  <c r="H14" i="26"/>
  <c r="H13" i="26"/>
  <c r="H12" i="26"/>
  <c r="H11" i="26"/>
  <c r="H10" i="26"/>
  <c r="H9" i="26"/>
  <c r="H8" i="26"/>
  <c r="H7" i="26"/>
  <c r="H6" i="26"/>
  <c r="H5" i="26"/>
  <c r="H4" i="26"/>
  <c r="G27" i="26" s="1"/>
  <c r="S45" i="25"/>
  <c r="S41" i="25"/>
  <c r="S37" i="25"/>
  <c r="I29" i="25"/>
  <c r="U27" i="25"/>
  <c r="S48" i="25" s="1"/>
  <c r="T27" i="25"/>
  <c r="S47" i="25" s="1"/>
  <c r="S27" i="25"/>
  <c r="S46" i="25" s="1"/>
  <c r="R27" i="25"/>
  <c r="Q27" i="25"/>
  <c r="S44" i="25" s="1"/>
  <c r="P27" i="25"/>
  <c r="S43" i="25" s="1"/>
  <c r="O27" i="25"/>
  <c r="S42" i="25" s="1"/>
  <c r="N27" i="25"/>
  <c r="M27" i="25"/>
  <c r="S40" i="25" s="1"/>
  <c r="L27" i="25"/>
  <c r="S39" i="25" s="1"/>
  <c r="K27" i="25"/>
  <c r="S38" i="25" s="1"/>
  <c r="J27" i="25"/>
  <c r="S32" i="25" s="1"/>
  <c r="H26" i="25"/>
  <c r="H25" i="25"/>
  <c r="H24" i="25"/>
  <c r="H23" i="25"/>
  <c r="H22" i="25"/>
  <c r="H21" i="25"/>
  <c r="H20" i="25"/>
  <c r="H19" i="25"/>
  <c r="H18" i="25"/>
  <c r="H17" i="25"/>
  <c r="H16" i="25"/>
  <c r="H15" i="25"/>
  <c r="H14" i="25"/>
  <c r="H13" i="25"/>
  <c r="H12" i="25"/>
  <c r="H11" i="25"/>
  <c r="H10" i="25"/>
  <c r="H9" i="25"/>
  <c r="H8" i="25"/>
  <c r="H7" i="25"/>
  <c r="H6" i="25"/>
  <c r="H5" i="25"/>
  <c r="H4" i="25"/>
  <c r="G27" i="25" s="1"/>
  <c r="S45" i="24"/>
  <c r="S41" i="24"/>
  <c r="S37" i="24"/>
  <c r="I29" i="24"/>
  <c r="U27" i="24"/>
  <c r="S48" i="24" s="1"/>
  <c r="T27" i="24"/>
  <c r="S47" i="24" s="1"/>
  <c r="S27" i="24"/>
  <c r="S46" i="24" s="1"/>
  <c r="R27" i="24"/>
  <c r="Q27" i="24"/>
  <c r="S44" i="24" s="1"/>
  <c r="P27" i="24"/>
  <c r="S43" i="24" s="1"/>
  <c r="O27" i="24"/>
  <c r="S42" i="24" s="1"/>
  <c r="N27" i="24"/>
  <c r="M27" i="24"/>
  <c r="S40" i="24" s="1"/>
  <c r="L27" i="24"/>
  <c r="S39" i="24" s="1"/>
  <c r="K27" i="24"/>
  <c r="S38" i="24" s="1"/>
  <c r="J27" i="24"/>
  <c r="S32" i="24" s="1"/>
  <c r="H26" i="24"/>
  <c r="H25" i="24"/>
  <c r="H24" i="24"/>
  <c r="H23" i="24"/>
  <c r="H22" i="24"/>
  <c r="H21" i="24"/>
  <c r="H20" i="24"/>
  <c r="H19" i="24"/>
  <c r="H18" i="24"/>
  <c r="H17" i="24"/>
  <c r="H16" i="24"/>
  <c r="H15" i="24"/>
  <c r="H14" i="24"/>
  <c r="H13" i="24"/>
  <c r="H12" i="24"/>
  <c r="H11" i="24"/>
  <c r="H10" i="24"/>
  <c r="H9" i="24"/>
  <c r="H8" i="24"/>
  <c r="H7" i="24"/>
  <c r="H6" i="24"/>
  <c r="H5" i="24"/>
  <c r="G27" i="24" s="1"/>
  <c r="H4" i="24"/>
  <c r="I29" i="1"/>
  <c r="I29" i="23"/>
  <c r="C30" i="23" s="1"/>
  <c r="U27" i="23"/>
  <c r="S48" i="23" s="1"/>
  <c r="S27" i="23"/>
  <c r="S46" i="23" s="1"/>
  <c r="R27" i="23"/>
  <c r="S45" i="23" s="1"/>
  <c r="Q27" i="23"/>
  <c r="S44" i="23" s="1"/>
  <c r="P27" i="23"/>
  <c r="S43" i="23" s="1"/>
  <c r="N27" i="23"/>
  <c r="S41" i="23" s="1"/>
  <c r="L27" i="23"/>
  <c r="S39" i="23" s="1"/>
  <c r="H26" i="23"/>
  <c r="H25" i="23"/>
  <c r="H24" i="23"/>
  <c r="H23" i="23"/>
  <c r="H22" i="23"/>
  <c r="H21" i="23"/>
  <c r="H20" i="23"/>
  <c r="H19" i="23"/>
  <c r="H18" i="23"/>
  <c r="H17" i="23"/>
  <c r="H16" i="23"/>
  <c r="H15" i="23"/>
  <c r="O27" i="23" s="1"/>
  <c r="S42" i="23" s="1"/>
  <c r="H14" i="23"/>
  <c r="H13" i="23"/>
  <c r="T27" i="23"/>
  <c r="S47" i="23" s="1"/>
  <c r="H12" i="23"/>
  <c r="H11" i="23"/>
  <c r="H10" i="23"/>
  <c r="H9" i="23"/>
  <c r="H8" i="23"/>
  <c r="H7" i="23"/>
  <c r="H6" i="23"/>
  <c r="H5" i="23"/>
  <c r="H4" i="23"/>
  <c r="S48" i="1"/>
  <c r="S47" i="1"/>
  <c r="S46" i="1"/>
  <c r="S45" i="1"/>
  <c r="S44" i="1"/>
  <c r="S43" i="1"/>
  <c r="S42" i="1"/>
  <c r="S41" i="1"/>
  <c r="S39" i="1"/>
  <c r="S38" i="1"/>
  <c r="H9" i="1"/>
  <c r="K9" i="1" s="1"/>
  <c r="G27" i="30" l="1"/>
  <c r="G27" i="29"/>
  <c r="S49" i="27"/>
  <c r="S51" i="27" s="1"/>
  <c r="S52" i="27" s="1"/>
  <c r="S53" i="27" s="1"/>
  <c r="V27" i="27"/>
  <c r="W27" i="27" s="1"/>
  <c r="W27" i="26"/>
  <c r="S49" i="26"/>
  <c r="S51" i="26" s="1"/>
  <c r="S52" i="26" s="1"/>
  <c r="S53" i="26" s="1"/>
  <c r="V27" i="26"/>
  <c r="S49" i="25"/>
  <c r="S51" i="25" s="1"/>
  <c r="S52" i="25" s="1"/>
  <c r="S53" i="25" s="1"/>
  <c r="V27" i="25"/>
  <c r="W27" i="25" s="1"/>
  <c r="S49" i="24"/>
  <c r="S51" i="24" s="1"/>
  <c r="S52" i="24" s="1"/>
  <c r="S53" i="24" s="1"/>
  <c r="V27" i="24"/>
  <c r="W27" i="24" s="1"/>
  <c r="K27" i="23"/>
  <c r="S38" i="23" s="1"/>
  <c r="G27" i="23"/>
  <c r="M27" i="23"/>
  <c r="S40" i="23" s="1"/>
  <c r="J27" i="23"/>
  <c r="S32" i="23" l="1"/>
  <c r="V27" i="23"/>
  <c r="W27" i="23" s="1"/>
  <c r="S37" i="23"/>
  <c r="S49" i="23" s="1"/>
  <c r="S51" i="23" l="1"/>
  <c r="E6" i="12"/>
  <c r="E14" i="12" s="1"/>
  <c r="H14" i="1"/>
  <c r="M14" i="1" s="1"/>
  <c r="H13" i="1"/>
  <c r="M13" i="1" s="1"/>
  <c r="H12" i="1"/>
  <c r="T12" i="1" s="1"/>
  <c r="S52" i="23" l="1"/>
  <c r="S53" i="23" s="1"/>
  <c r="E9" i="12" s="1"/>
  <c r="E8" i="12"/>
  <c r="H8" i="1"/>
  <c r="J8" i="1" s="1"/>
  <c r="H20" i="1"/>
  <c r="H19" i="1"/>
  <c r="H26" i="1"/>
  <c r="H4" i="1"/>
  <c r="J4" i="1" s="1"/>
  <c r="H5" i="1" l="1"/>
  <c r="J5" i="1" s="1"/>
  <c r="H6" i="1"/>
  <c r="J6" i="1" s="1"/>
  <c r="H23" i="1" l="1"/>
  <c r="H21" i="1"/>
  <c r="H25" i="1" l="1"/>
  <c r="H24" i="1"/>
  <c r="H22" i="1"/>
  <c r="H18" i="1"/>
  <c r="H17" i="1"/>
  <c r="H16" i="1"/>
  <c r="H15" i="1"/>
  <c r="O15" i="1" s="1"/>
  <c r="H11" i="1"/>
  <c r="K11" i="1" s="1"/>
  <c r="H10" i="1"/>
  <c r="K10" i="1" s="1"/>
  <c r="H7" i="1"/>
  <c r="J7" i="1" s="1"/>
  <c r="J27" i="1" l="1"/>
  <c r="G27" i="1"/>
  <c r="S37" i="1" l="1"/>
  <c r="U27" i="1"/>
  <c r="S27" i="1"/>
  <c r="R27" i="1"/>
  <c r="Q27" i="1"/>
  <c r="P27" i="1"/>
  <c r="L27" i="1"/>
  <c r="T27" i="1" l="1"/>
  <c r="N27" i="1" l="1"/>
  <c r="M27" i="1" l="1"/>
  <c r="S40" i="1" l="1"/>
  <c r="S49" i="1" s="1"/>
  <c r="S51" i="1" s="1"/>
  <c r="S52" i="1" s="1"/>
  <c r="S53" i="1" s="1"/>
  <c r="S32" i="1"/>
  <c r="K27" i="1"/>
  <c r="O27" i="1" l="1"/>
  <c r="V27" i="1" s="1"/>
  <c r="W27" i="1" s="1"/>
</calcChain>
</file>

<file path=xl/sharedStrings.xml><?xml version="1.0" encoding="utf-8"?>
<sst xmlns="http://schemas.openxmlformats.org/spreadsheetml/2006/main" count="456" uniqueCount="82">
  <si>
    <t>(間接工事費)</t>
    <rPh sb="1" eb="3">
      <t>カンセツ</t>
    </rPh>
    <rPh sb="3" eb="6">
      <t>コウジヒ</t>
    </rPh>
    <phoneticPr fontId="1"/>
  </si>
  <si>
    <t>数量</t>
    <rPh sb="0" eb="2">
      <t>スウリョウ</t>
    </rPh>
    <phoneticPr fontId="1"/>
  </si>
  <si>
    <t>単位</t>
    <rPh sb="0" eb="2">
      <t>タンイ</t>
    </rPh>
    <phoneticPr fontId="1"/>
  </si>
  <si>
    <t>単価</t>
    <rPh sb="0" eb="2">
      <t>タンカ</t>
    </rPh>
    <phoneticPr fontId="1"/>
  </si>
  <si>
    <t>金額</t>
    <rPh sb="0" eb="2">
      <t>キンガク</t>
    </rPh>
    <phoneticPr fontId="1"/>
  </si>
  <si>
    <t>材料費</t>
    <rPh sb="0" eb="3">
      <t>ザイリョウヒ</t>
    </rPh>
    <phoneticPr fontId="1"/>
  </si>
  <si>
    <t>労務費</t>
    <rPh sb="0" eb="3">
      <t>ロウムヒ</t>
    </rPh>
    <phoneticPr fontId="1"/>
  </si>
  <si>
    <t>直接経費</t>
    <rPh sb="0" eb="2">
      <t>チョクセツ</t>
    </rPh>
    <rPh sb="2" eb="4">
      <t>ケイヒ</t>
    </rPh>
    <phoneticPr fontId="1"/>
  </si>
  <si>
    <t>共通仮設費</t>
    <rPh sb="0" eb="2">
      <t>キョウツウ</t>
    </rPh>
    <rPh sb="2" eb="4">
      <t>カセツ</t>
    </rPh>
    <rPh sb="4" eb="5">
      <t>ヒ</t>
    </rPh>
    <phoneticPr fontId="1"/>
  </si>
  <si>
    <t>現場管理費</t>
    <rPh sb="0" eb="2">
      <t>ゲンバ</t>
    </rPh>
    <rPh sb="2" eb="5">
      <t>カンリヒ</t>
    </rPh>
    <phoneticPr fontId="1"/>
  </si>
  <si>
    <t>一般管理費</t>
    <rPh sb="0" eb="2">
      <t>イッパン</t>
    </rPh>
    <rPh sb="2" eb="5">
      <t>カンリヒ</t>
    </rPh>
    <phoneticPr fontId="1"/>
  </si>
  <si>
    <t>付帯工事費</t>
    <rPh sb="0" eb="2">
      <t>フタイ</t>
    </rPh>
    <rPh sb="2" eb="4">
      <t>コウジ</t>
    </rPh>
    <rPh sb="4" eb="5">
      <t>ヒ</t>
    </rPh>
    <phoneticPr fontId="1"/>
  </si>
  <si>
    <t>機械器具費</t>
    <rPh sb="0" eb="2">
      <t>キカイ</t>
    </rPh>
    <rPh sb="2" eb="4">
      <t>キグ</t>
    </rPh>
    <rPh sb="4" eb="5">
      <t>ヒ</t>
    </rPh>
    <phoneticPr fontId="1"/>
  </si>
  <si>
    <t>測量試験費</t>
    <rPh sb="0" eb="2">
      <t>ソクリョウ</t>
    </rPh>
    <rPh sb="2" eb="4">
      <t>シケン</t>
    </rPh>
    <rPh sb="4" eb="5">
      <t>ヒ</t>
    </rPh>
    <phoneticPr fontId="1"/>
  </si>
  <si>
    <t>設備費</t>
    <rPh sb="0" eb="2">
      <t>セツビ</t>
    </rPh>
    <rPh sb="2" eb="3">
      <t>ヒ</t>
    </rPh>
    <phoneticPr fontId="1"/>
  </si>
  <si>
    <t>業務費</t>
    <rPh sb="0" eb="2">
      <t>ギョウム</t>
    </rPh>
    <rPh sb="2" eb="3">
      <t>ヒ</t>
    </rPh>
    <phoneticPr fontId="1"/>
  </si>
  <si>
    <t>事務費</t>
    <rPh sb="0" eb="3">
      <t>ジムヒ</t>
    </rPh>
    <phoneticPr fontId="1"/>
  </si>
  <si>
    <t>本工事費(直接工事費)</t>
    <rPh sb="3" eb="4">
      <t>ヒ</t>
    </rPh>
    <rPh sb="5" eb="7">
      <t>チョクセツ</t>
    </rPh>
    <rPh sb="7" eb="10">
      <t>コウジヒ</t>
    </rPh>
    <phoneticPr fontId="1"/>
  </si>
  <si>
    <t>付帯工事日</t>
    <rPh sb="0" eb="4">
      <t>フタイコウジ</t>
    </rPh>
    <rPh sb="4" eb="5">
      <t>ヒ</t>
    </rPh>
    <phoneticPr fontId="1"/>
  </si>
  <si>
    <t>設備費</t>
    <rPh sb="0" eb="3">
      <t>セツビヒ</t>
    </rPh>
    <phoneticPr fontId="1"/>
  </si>
  <si>
    <t>工事費</t>
    <rPh sb="0" eb="3">
      <t>コウジヒ</t>
    </rPh>
    <phoneticPr fontId="1"/>
  </si>
  <si>
    <t>名称</t>
    <rPh sb="0" eb="2">
      <t>メイショウ</t>
    </rPh>
    <phoneticPr fontId="1"/>
  </si>
  <si>
    <t>A 補助対象経費の小計</t>
    <rPh sb="2" eb="4">
      <t>ホジョ</t>
    </rPh>
    <rPh sb="4" eb="6">
      <t>タイショウ</t>
    </rPh>
    <rPh sb="6" eb="8">
      <t>ケイヒ</t>
    </rPh>
    <rPh sb="9" eb="11">
      <t>ショウケイ</t>
    </rPh>
    <phoneticPr fontId="1"/>
  </si>
  <si>
    <t>B 他補助金の活用予定</t>
    <rPh sb="2" eb="3">
      <t>ホカ</t>
    </rPh>
    <rPh sb="3" eb="6">
      <t>ホジョキン</t>
    </rPh>
    <rPh sb="7" eb="9">
      <t>カツヨウ</t>
    </rPh>
    <rPh sb="9" eb="11">
      <t>ヨテイ</t>
    </rPh>
    <phoneticPr fontId="1"/>
  </si>
  <si>
    <t>D 補助申請額(千円未満切捨)</t>
    <rPh sb="2" eb="4">
      <t>ホジョ</t>
    </rPh>
    <rPh sb="4" eb="6">
      <t>シンセイ</t>
    </rPh>
    <rPh sb="6" eb="7">
      <t>ガク</t>
    </rPh>
    <rPh sb="8" eb="10">
      <t>センエン</t>
    </rPh>
    <rPh sb="10" eb="12">
      <t>ミマン</t>
    </rPh>
    <rPh sb="12" eb="14">
      <t>キリス</t>
    </rPh>
    <phoneticPr fontId="1"/>
  </si>
  <si>
    <t>本工事
(直接工事費)</t>
    <rPh sb="0" eb="3">
      <t>ホンコウジ</t>
    </rPh>
    <rPh sb="5" eb="7">
      <t>チョクセツ</t>
    </rPh>
    <rPh sb="7" eb="10">
      <t>コウジヒ</t>
    </rPh>
    <phoneticPr fontId="1"/>
  </si>
  <si>
    <t>補助対象経費(税抜)</t>
    <rPh sb="0" eb="2">
      <t>ホジョ</t>
    </rPh>
    <rPh sb="2" eb="4">
      <t>タイショウ</t>
    </rPh>
    <rPh sb="4" eb="6">
      <t>ケイヒ</t>
    </rPh>
    <rPh sb="7" eb="8">
      <t>ゼイ</t>
    </rPh>
    <rPh sb="8" eb="9">
      <t>ヌ</t>
    </rPh>
    <phoneticPr fontId="1"/>
  </si>
  <si>
    <t>区分</t>
    <rPh sb="0" eb="2">
      <t>クブン</t>
    </rPh>
    <phoneticPr fontId="1"/>
  </si>
  <si>
    <t>費目</t>
    <rPh sb="0" eb="2">
      <t>ヒモク</t>
    </rPh>
    <phoneticPr fontId="1"/>
  </si>
  <si>
    <t>細分</t>
    <rPh sb="0" eb="2">
      <t>サイブン</t>
    </rPh>
    <phoneticPr fontId="1"/>
  </si>
  <si>
    <t>－</t>
    <phoneticPr fontId="1"/>
  </si>
  <si>
    <t>↓　C×(2/3)</t>
    <phoneticPr fontId="1"/>
  </si>
  <si>
    <t>C 補助対象経費の合計(A-B)</t>
    <rPh sb="2" eb="4">
      <t>ホジョ</t>
    </rPh>
    <rPh sb="4" eb="6">
      <t>タイショウ</t>
    </rPh>
    <rPh sb="6" eb="8">
      <t>ケイヒ</t>
    </rPh>
    <rPh sb="9" eb="11">
      <t>ゴウケイ</t>
    </rPh>
    <phoneticPr fontId="1"/>
  </si>
  <si>
    <t>合計</t>
    <rPh sb="0" eb="2">
      <t>ゴウケイ</t>
    </rPh>
    <phoneticPr fontId="1"/>
  </si>
  <si>
    <t>(税抜)</t>
    <rPh sb="1" eb="2">
      <t>ゼイ</t>
    </rPh>
    <rPh sb="2" eb="3">
      <t>ヌ</t>
    </rPh>
    <phoneticPr fontId="1"/>
  </si>
  <si>
    <t>太陽光発電設備</t>
    <rPh sb="0" eb="3">
      <t>タイヨウコウ</t>
    </rPh>
    <rPh sb="3" eb="5">
      <t>ハツデン</t>
    </rPh>
    <rPh sb="5" eb="7">
      <t>セツビ</t>
    </rPh>
    <phoneticPr fontId="1"/>
  </si>
  <si>
    <t>式</t>
    <rPh sb="0" eb="1">
      <t>シキ</t>
    </rPh>
    <phoneticPr fontId="1"/>
  </si>
  <si>
    <t>ソーラーパネル ***W</t>
    <phoneticPr fontId="1"/>
  </si>
  <si>
    <t>支持金物</t>
    <rPh sb="0" eb="4">
      <t>シジカナモノ</t>
    </rPh>
    <phoneticPr fontId="1"/>
  </si>
  <si>
    <t>枚</t>
    <rPh sb="0" eb="1">
      <t>マイ</t>
    </rPh>
    <phoneticPr fontId="1"/>
  </si>
  <si>
    <t>式</t>
    <rPh sb="0" eb="1">
      <t>シキ</t>
    </rPh>
    <phoneticPr fontId="1"/>
  </si>
  <si>
    <t>ケーブル類</t>
    <rPh sb="4" eb="5">
      <t>ルイ</t>
    </rPh>
    <phoneticPr fontId="1"/>
  </si>
  <si>
    <t>㎡</t>
    <phoneticPr fontId="1"/>
  </si>
  <si>
    <t>見積書上の番号</t>
    <rPh sb="0" eb="3">
      <t>ミツモリショ</t>
    </rPh>
    <rPh sb="3" eb="4">
      <t>ジョウ</t>
    </rPh>
    <rPh sb="5" eb="7">
      <t>バンゴウ</t>
    </rPh>
    <phoneticPr fontId="1"/>
  </si>
  <si>
    <t>①補助対象経費</t>
    <rPh sb="1" eb="3">
      <t>ホジョ</t>
    </rPh>
    <rPh sb="3" eb="5">
      <t>タイショウ</t>
    </rPh>
    <rPh sb="5" eb="7">
      <t>ケイヒ</t>
    </rPh>
    <phoneticPr fontId="1"/>
  </si>
  <si>
    <t>②補助対象外経費</t>
    <rPh sb="1" eb="3">
      <t>ホジョ</t>
    </rPh>
    <rPh sb="3" eb="5">
      <t>タイショウ</t>
    </rPh>
    <rPh sb="5" eb="6">
      <t>ガイ</t>
    </rPh>
    <rPh sb="6" eb="8">
      <t>ケイヒ</t>
    </rPh>
    <phoneticPr fontId="1"/>
  </si>
  <si>
    <t>③見積書の合計</t>
    <rPh sb="1" eb="4">
      <t>ミツモリショ</t>
    </rPh>
    <rPh sb="5" eb="7">
      <t>ゴウケイ</t>
    </rPh>
    <phoneticPr fontId="1"/>
  </si>
  <si>
    <t>経費按分の有無</t>
    <rPh sb="0" eb="2">
      <t>ケイヒ</t>
    </rPh>
    <rPh sb="2" eb="4">
      <t>アンブン</t>
    </rPh>
    <rPh sb="5" eb="7">
      <t>ウム</t>
    </rPh>
    <phoneticPr fontId="1"/>
  </si>
  <si>
    <t>太陽光発電設備</t>
    <rPh sb="0" eb="3">
      <t>タイヨウコウ</t>
    </rPh>
    <rPh sb="3" eb="5">
      <t>ハツデン</t>
    </rPh>
    <rPh sb="5" eb="7">
      <t>セツビ</t>
    </rPh>
    <phoneticPr fontId="1"/>
  </si>
  <si>
    <t>有</t>
  </si>
  <si>
    <t>無</t>
  </si>
  <si>
    <t>架台</t>
    <rPh sb="0" eb="2">
      <t>カダイ</t>
    </rPh>
    <phoneticPr fontId="1"/>
  </si>
  <si>
    <t>番号</t>
    <rPh sb="0" eb="2">
      <t>バンゴウ</t>
    </rPh>
    <phoneticPr fontId="1"/>
  </si>
  <si>
    <t>計</t>
    <phoneticPr fontId="1"/>
  </si>
  <si>
    <t>パワーコンディショナ</t>
    <phoneticPr fontId="1"/>
  </si>
  <si>
    <t>台</t>
    <rPh sb="0" eb="1">
      <t>ダイ</t>
    </rPh>
    <phoneticPr fontId="1"/>
  </si>
  <si>
    <t>ソーラーパネル設置工事</t>
    <rPh sb="7" eb="9">
      <t>セッチ</t>
    </rPh>
    <rPh sb="9" eb="11">
      <t>コウジ</t>
    </rPh>
    <phoneticPr fontId="1"/>
  </si>
  <si>
    <t>パワコン設置工事</t>
    <rPh sb="4" eb="6">
      <t>セッチ</t>
    </rPh>
    <rPh sb="6" eb="8">
      <t>コウジ</t>
    </rPh>
    <phoneticPr fontId="1"/>
  </si>
  <si>
    <t>配線工事</t>
    <rPh sb="0" eb="2">
      <t>ハイセン</t>
    </rPh>
    <rPh sb="2" eb="4">
      <t>コウジ</t>
    </rPh>
    <phoneticPr fontId="1"/>
  </si>
  <si>
    <t>動作確認作業費</t>
    <rPh sb="0" eb="2">
      <t>ドウサ</t>
    </rPh>
    <rPh sb="2" eb="4">
      <t>カクニン</t>
    </rPh>
    <rPh sb="4" eb="6">
      <t>サギョウ</t>
    </rPh>
    <rPh sb="6" eb="7">
      <t>ヒ</t>
    </rPh>
    <phoneticPr fontId="1"/>
  </si>
  <si>
    <t>仮設足場費</t>
    <rPh sb="0" eb="2">
      <t>カセツ</t>
    </rPh>
    <rPh sb="2" eb="4">
      <t>アシバ</t>
    </rPh>
    <rPh sb="4" eb="5">
      <t>ヒ</t>
    </rPh>
    <phoneticPr fontId="1"/>
  </si>
  <si>
    <t>仮設トイレ費</t>
    <rPh sb="0" eb="2">
      <t>カセツ</t>
    </rPh>
    <rPh sb="5" eb="6">
      <t>ヒ</t>
    </rPh>
    <phoneticPr fontId="1"/>
  </si>
  <si>
    <t>諸経費（諸給与）</t>
    <rPh sb="0" eb="3">
      <t>ショケイヒ</t>
    </rPh>
    <rPh sb="4" eb="5">
      <t>ショ</t>
    </rPh>
    <rPh sb="5" eb="7">
      <t>キュウヨ</t>
    </rPh>
    <phoneticPr fontId="1"/>
  </si>
  <si>
    <t>値引き</t>
    <rPh sb="0" eb="2">
      <t>ネビ</t>
    </rPh>
    <phoneticPr fontId="1"/>
  </si>
  <si>
    <t>式</t>
    <rPh sb="0" eb="1">
      <t>シキ</t>
    </rPh>
    <phoneticPr fontId="1"/>
  </si>
  <si>
    <t>記入例</t>
    <rPh sb="0" eb="2">
      <t>キニュウ</t>
    </rPh>
    <rPh sb="2" eb="3">
      <t>レイ</t>
    </rPh>
    <phoneticPr fontId="1"/>
  </si>
  <si>
    <t>蓄電池</t>
    <rPh sb="0" eb="3">
      <t>チクデンチ</t>
    </rPh>
    <phoneticPr fontId="1"/>
  </si>
  <si>
    <t>HEMS</t>
    <phoneticPr fontId="1"/>
  </si>
  <si>
    <t>高効率給湯器（エコキュート）</t>
    <rPh sb="0" eb="3">
      <t>コウコウリツ</t>
    </rPh>
    <rPh sb="3" eb="6">
      <t>キュウトウキ</t>
    </rPh>
    <phoneticPr fontId="1"/>
  </si>
  <si>
    <t>既存住宅断熱改修</t>
    <rPh sb="0" eb="2">
      <t>キゾン</t>
    </rPh>
    <rPh sb="2" eb="4">
      <t>ジュウタク</t>
    </rPh>
    <rPh sb="4" eb="6">
      <t>ダンネツ</t>
    </rPh>
    <rPh sb="6" eb="8">
      <t>カイシュウ</t>
    </rPh>
    <phoneticPr fontId="1"/>
  </si>
  <si>
    <t>補助対象外経費一覧</t>
    <rPh sb="0" eb="2">
      <t>ホジョ</t>
    </rPh>
    <rPh sb="2" eb="4">
      <t>タイショウ</t>
    </rPh>
    <rPh sb="4" eb="5">
      <t>ガイ</t>
    </rPh>
    <rPh sb="5" eb="7">
      <t>ケイヒ</t>
    </rPh>
    <rPh sb="7" eb="9">
      <t>イチラン</t>
    </rPh>
    <phoneticPr fontId="1"/>
  </si>
  <si>
    <t>外部塗装工事（塗料）</t>
    <rPh sb="0" eb="6">
      <t>ガイブトソウコウジ</t>
    </rPh>
    <rPh sb="7" eb="9">
      <t>トリョウ</t>
    </rPh>
    <phoneticPr fontId="1"/>
  </si>
  <si>
    <t>外部塗装工事（養生費用）</t>
    <rPh sb="7" eb="9">
      <t>ヨウジョウ</t>
    </rPh>
    <rPh sb="9" eb="11">
      <t>ヒヨウ</t>
    </rPh>
    <phoneticPr fontId="1"/>
  </si>
  <si>
    <t>外部塗装工事（諸経費・諸給与）</t>
    <phoneticPr fontId="1"/>
  </si>
  <si>
    <t>外部塗装工事（仮設足場費）</t>
    <phoneticPr fontId="1"/>
  </si>
  <si>
    <t>外部塗装工事（外部塗装作業費）</t>
    <rPh sb="7" eb="9">
      <t>ガイブ</t>
    </rPh>
    <rPh sb="9" eb="11">
      <t>トソウ</t>
    </rPh>
    <rPh sb="11" eb="13">
      <t>サギョウ</t>
    </rPh>
    <rPh sb="13" eb="14">
      <t>ヒ</t>
    </rPh>
    <phoneticPr fontId="1"/>
  </si>
  <si>
    <t>外部塗装工事（仮設トイレ費）</t>
    <rPh sb="12" eb="13">
      <t>ヒ</t>
    </rPh>
    <phoneticPr fontId="1"/>
  </si>
  <si>
    <t>既存エコキュート撤去費</t>
    <rPh sb="0" eb="2">
      <t>キゾン</t>
    </rPh>
    <rPh sb="8" eb="10">
      <t>テッキョ</t>
    </rPh>
    <rPh sb="10" eb="11">
      <t>ヒ</t>
    </rPh>
    <phoneticPr fontId="1"/>
  </si>
  <si>
    <t>産廃処理費</t>
    <rPh sb="0" eb="2">
      <t>サンパイ</t>
    </rPh>
    <rPh sb="2" eb="4">
      <t>ショリ</t>
    </rPh>
    <rPh sb="4" eb="5">
      <t>ヒ</t>
    </rPh>
    <phoneticPr fontId="1"/>
  </si>
  <si>
    <t>値引き</t>
    <rPh sb="0" eb="2">
      <t>ネビ</t>
    </rPh>
    <phoneticPr fontId="1"/>
  </si>
  <si>
    <t>記入例</t>
    <rPh sb="0" eb="2">
      <t>キニュウ</t>
    </rPh>
    <rPh sb="2" eb="3">
      <t>レイ</t>
    </rPh>
    <phoneticPr fontId="1"/>
  </si>
  <si>
    <t>本シートは自動記入不要です</t>
    <rPh sb="0" eb="1">
      <t>ホン</t>
    </rPh>
    <rPh sb="5" eb="7">
      <t>ジドウ</t>
    </rPh>
    <rPh sb="7" eb="9">
      <t>キニュウ</t>
    </rPh>
    <rPh sb="9" eb="11">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</si>
</sst>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quot;¥&quot;#,##0;&quot;¥&quot;\-#,##0"/>
    <numFmt numFmtId="6" formatCode="&quot;¥&quot;#,##0;[Red]&quot;¥&quot;\-#,##0"/>
    <numFmt numFmtId="176" formatCode="#,##0_ "/>
    <numFmt numFmtId="177" formatCode="#,##0;&quot;▲ &quot;#,##0"/>
    <numFmt numFmtId="178" formatCode="&quot;¥&quot;#,##0_);[Red]\(&quot;¥&quot;#,##0\)"/>
    <numFmt numFmtId="179" formatCode="#,##0_ ;[Red]\-#,##0\ "/>
    <numFmt numFmtId="180" formatCode="0.0%"/>
    <numFmt numFmtId="181" formatCode="0.00000"/>
  </numFmts>
  <fonts count="11"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2"/>
      <color theme="1"/>
      <name val="BIZ UDゴシック"/>
      <family val="3"/>
      <charset val="128"/>
    </font>
    <font>
      <b/>
      <sz val="12"/>
      <color theme="1"/>
      <name val="BIZ UDゴシック"/>
      <family val="3"/>
      <charset val="128"/>
    </font>
    <font>
      <sz val="12"/>
      <name val="BIZ UDゴシック"/>
      <family val="3"/>
      <charset val="128"/>
    </font>
    <font>
      <sz val="12"/>
      <color theme="0" tint="-0.14999847407452621"/>
      <name val="BIZ UDゴシック"/>
      <family val="3"/>
      <charset val="128"/>
    </font>
    <font>
      <sz val="18"/>
      <color rgb="FFFF0000"/>
      <name val="BIZ UDゴシック"/>
      <family val="3"/>
      <charset val="128"/>
    </font>
    <font>
      <b/>
      <sz val="16"/>
      <color theme="1"/>
      <name val="BIZ UDゴシック"/>
      <family val="3"/>
      <charset val="128"/>
    </font>
    <font>
      <b/>
      <sz val="18"/>
      <color theme="1"/>
      <name val="BIZ UDゴシック"/>
      <family val="3"/>
      <charset val="128"/>
    </font>
    <font>
      <sz val="48"/>
      <color theme="1"/>
      <name val="BIZ UDゴシック"/>
      <family val="3"/>
      <charset val="128"/>
    </font>
  </fonts>
  <fills count="6">
    <fill>
      <patternFill patternType="none"/>
    </fill>
    <fill>
      <patternFill patternType="gray125"/>
    </fill>
    <fill>
      <patternFill patternType="solid">
        <fgColor theme="8"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0" tint="-0.14999847407452621"/>
        <bgColor indexed="64"/>
      </patternFill>
    </fill>
  </fills>
  <borders count="87">
    <border>
      <left/>
      <right/>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right style="hair">
        <color auto="1"/>
      </right>
      <top style="hair">
        <color auto="1"/>
      </top>
      <bottom style="hair">
        <color auto="1"/>
      </bottom>
      <diagonal/>
    </border>
    <border>
      <left style="double">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style="thin">
        <color indexed="64"/>
      </bottom>
      <diagonal/>
    </border>
    <border>
      <left style="double">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style="medium">
        <color indexed="64"/>
      </right>
      <top style="hair">
        <color auto="1"/>
      </top>
      <bottom style="thin">
        <color indexed="64"/>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diagonal/>
    </border>
    <border>
      <left/>
      <right style="hair">
        <color auto="1"/>
      </right>
      <top/>
      <bottom/>
      <diagonal/>
    </border>
    <border>
      <left style="thin">
        <color indexed="64"/>
      </left>
      <right/>
      <top/>
      <bottom/>
      <diagonal/>
    </border>
    <border>
      <left style="medium">
        <color indexed="64"/>
      </left>
      <right/>
      <top/>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right/>
      <top/>
      <bottom style="hair">
        <color indexed="64"/>
      </bottom>
      <diagonal/>
    </border>
    <border>
      <left style="hair">
        <color auto="1"/>
      </left>
      <right style="thin">
        <color indexed="64"/>
      </right>
      <top/>
      <bottom style="hair">
        <color auto="1"/>
      </bottom>
      <diagonal/>
    </border>
    <border>
      <left style="thin">
        <color indexed="64"/>
      </left>
      <right/>
      <top/>
      <bottom style="hair">
        <color auto="1"/>
      </bottom>
      <diagonal/>
    </border>
    <border>
      <left style="thin">
        <color indexed="64"/>
      </left>
      <right/>
      <top style="hair">
        <color auto="1"/>
      </top>
      <bottom style="hair">
        <color auto="1"/>
      </bottom>
      <diagonal/>
    </border>
    <border>
      <left/>
      <right style="thin">
        <color indexed="64"/>
      </right>
      <top style="hair">
        <color auto="1"/>
      </top>
      <bottom style="hair">
        <color auto="1"/>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thin">
        <color auto="1"/>
      </bottom>
      <diagonal/>
    </border>
    <border>
      <left/>
      <right/>
      <top style="thin">
        <color indexed="64"/>
      </top>
      <bottom style="hair">
        <color indexed="64"/>
      </bottom>
      <diagonal/>
    </border>
    <border>
      <left/>
      <right/>
      <top style="hair">
        <color auto="1"/>
      </top>
      <bottom/>
      <diagonal/>
    </border>
    <border>
      <left/>
      <right style="thin">
        <color indexed="64"/>
      </right>
      <top style="hair">
        <color auto="1"/>
      </top>
      <bottom/>
      <diagonal/>
    </border>
    <border>
      <left style="thin">
        <color indexed="64"/>
      </left>
      <right/>
      <top style="hair">
        <color auto="1"/>
      </top>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style="hair">
        <color auto="1"/>
      </bottom>
      <diagonal/>
    </border>
    <border>
      <left/>
      <right style="thin">
        <color indexed="64"/>
      </right>
      <top style="thin">
        <color indexed="64"/>
      </top>
      <bottom style="hair">
        <color indexed="64"/>
      </bottom>
      <diagonal/>
    </border>
    <border>
      <left style="hair">
        <color auto="1"/>
      </left>
      <right style="hair">
        <color auto="1"/>
      </right>
      <top style="thin">
        <color auto="1"/>
      </top>
      <bottom/>
      <diagonal/>
    </border>
    <border>
      <left style="hair">
        <color auto="1"/>
      </left>
      <right style="thin">
        <color indexed="64"/>
      </right>
      <top style="thin">
        <color auto="1"/>
      </top>
      <bottom style="hair">
        <color auto="1"/>
      </bottom>
      <diagonal/>
    </border>
    <border>
      <left style="thin">
        <color indexed="64"/>
      </left>
      <right style="hair">
        <color indexed="64"/>
      </right>
      <top/>
      <bottom style="double">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style="hair">
        <color indexed="64"/>
      </right>
      <top/>
      <bottom style="double">
        <color indexed="64"/>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hair">
        <color auto="1"/>
      </top>
      <bottom style="double">
        <color indexed="64"/>
      </bottom>
      <diagonal/>
    </border>
    <border>
      <left/>
      <right/>
      <top style="hair">
        <color auto="1"/>
      </top>
      <bottom style="double">
        <color indexed="64"/>
      </bottom>
      <diagonal/>
    </border>
    <border>
      <left/>
      <right style="thin">
        <color indexed="64"/>
      </right>
      <top style="hair">
        <color auto="1"/>
      </top>
      <bottom style="double">
        <color indexed="64"/>
      </bottom>
      <diagonal/>
    </border>
    <border>
      <left style="hair">
        <color auto="1"/>
      </left>
      <right style="thin">
        <color indexed="64"/>
      </right>
      <top/>
      <bottom/>
      <diagonal/>
    </border>
    <border>
      <left style="medium">
        <color indexed="64"/>
      </left>
      <right style="hair">
        <color auto="1"/>
      </right>
      <top style="medium">
        <color indexed="64"/>
      </top>
      <bottom style="medium">
        <color indexed="64"/>
      </bottom>
      <diagonal/>
    </border>
    <border>
      <left style="hair">
        <color indexed="64"/>
      </left>
      <right style="thin">
        <color indexed="64"/>
      </right>
      <top style="thin">
        <color indexed="64"/>
      </top>
      <bottom style="thin">
        <color indexed="64"/>
      </bottom>
      <diagonal/>
    </border>
    <border>
      <left style="hair">
        <color auto="1"/>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hair">
        <color auto="1"/>
      </right>
      <top style="medium">
        <color indexed="64"/>
      </top>
      <bottom style="thin">
        <color auto="1"/>
      </bottom>
      <diagonal/>
    </border>
    <border>
      <left style="double">
        <color auto="1"/>
      </left>
      <right style="hair">
        <color auto="1"/>
      </right>
      <top style="medium">
        <color indexed="64"/>
      </top>
      <bottom style="thin">
        <color auto="1"/>
      </bottom>
      <diagonal/>
    </border>
    <border>
      <left style="hair">
        <color auto="1"/>
      </left>
      <right style="hair">
        <color auto="1"/>
      </right>
      <top style="medium">
        <color indexed="64"/>
      </top>
      <bottom style="thin">
        <color auto="1"/>
      </bottom>
      <diagonal/>
    </border>
    <border>
      <left style="hair">
        <color auto="1"/>
      </left>
      <right style="medium">
        <color indexed="64"/>
      </right>
      <top style="medium">
        <color indexed="64"/>
      </top>
      <bottom style="thin">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thin">
        <color indexed="64"/>
      </top>
      <bottom style="medium">
        <color indexed="64"/>
      </bottom>
      <diagonal/>
    </border>
    <border>
      <left/>
      <right style="hair">
        <color auto="1"/>
      </right>
      <top style="hair">
        <color auto="1"/>
      </top>
      <bottom style="medium">
        <color indexed="64"/>
      </bottom>
      <diagonal/>
    </border>
    <border>
      <left style="hair">
        <color auto="1"/>
      </left>
      <right/>
      <top style="thin">
        <color indexed="64"/>
      </top>
      <bottom style="medium">
        <color indexed="64"/>
      </bottom>
      <diagonal/>
    </border>
    <border>
      <left style="double">
        <color auto="1"/>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right style="thin">
        <color indexed="64"/>
      </right>
      <top/>
      <bottom style="medium">
        <color indexed="64"/>
      </bottom>
      <diagonal/>
    </border>
    <border>
      <left style="hair">
        <color auto="1"/>
      </left>
      <right style="thin">
        <color indexed="64"/>
      </right>
      <top style="medium">
        <color indexed="64"/>
      </top>
      <bottom style="thin">
        <color auto="1"/>
      </bottom>
      <diagonal/>
    </border>
    <border>
      <left style="hair">
        <color auto="1"/>
      </left>
      <right style="thin">
        <color indexed="64"/>
      </right>
      <top style="hair">
        <color auto="1"/>
      </top>
      <bottom/>
      <diagonal/>
    </border>
    <border>
      <left style="hair">
        <color auto="1"/>
      </left>
      <right style="thin">
        <color indexed="64"/>
      </right>
      <top style="hair">
        <color auto="1"/>
      </top>
      <bottom style="thin">
        <color indexed="64"/>
      </bottom>
      <diagonal/>
    </border>
    <border>
      <left style="hair">
        <color auto="1"/>
      </left>
      <right style="thin">
        <color indexed="64"/>
      </right>
      <top style="hair">
        <color auto="1"/>
      </top>
      <bottom style="medium">
        <color indexed="64"/>
      </bottom>
      <diagonal/>
    </border>
    <border>
      <left style="double">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diagonalUp="1">
      <left style="hair">
        <color indexed="64"/>
      </left>
      <right style="double">
        <color auto="1"/>
      </right>
      <top style="thin">
        <color indexed="64"/>
      </top>
      <bottom style="medium">
        <color indexed="64"/>
      </bottom>
      <diagonal style="hair">
        <color indexed="64"/>
      </diagonal>
    </border>
    <border>
      <left/>
      <right style="hair">
        <color auto="1"/>
      </right>
      <top style="thin">
        <color indexed="64"/>
      </top>
      <bottom style="medium">
        <color indexed="64"/>
      </bottom>
      <diagonal/>
    </border>
    <border>
      <left/>
      <right style="medium">
        <color indexed="64"/>
      </right>
      <top/>
      <bottom/>
      <diagonal/>
    </border>
    <border diagonalUp="1">
      <left style="hair">
        <color auto="1"/>
      </left>
      <right style="hair">
        <color auto="1"/>
      </right>
      <top style="thin">
        <color indexed="64"/>
      </top>
      <bottom style="medium">
        <color indexed="64"/>
      </bottom>
      <diagonal style="hair">
        <color auto="1"/>
      </diagonal>
    </border>
    <border diagonalUp="1">
      <left/>
      <right style="hair">
        <color auto="1"/>
      </right>
      <top style="thin">
        <color indexed="64"/>
      </top>
      <bottom style="medium">
        <color indexed="64"/>
      </bottom>
      <diagonal style="hair">
        <color auto="1"/>
      </diagonal>
    </border>
    <border>
      <left style="medium">
        <color indexed="64"/>
      </left>
      <right style="hair">
        <color auto="1"/>
      </right>
      <top style="thin">
        <color indexed="64"/>
      </top>
      <bottom style="hair">
        <color auto="1"/>
      </bottom>
      <diagonal/>
    </border>
    <border>
      <left/>
      <right style="hair">
        <color auto="1"/>
      </right>
      <top style="medium">
        <color indexed="64"/>
      </top>
      <bottom/>
      <diagonal/>
    </border>
    <border>
      <left/>
      <right/>
      <top style="medium">
        <color indexed="64"/>
      </top>
      <bottom/>
      <diagonal/>
    </border>
    <border>
      <left/>
      <right/>
      <top/>
      <bottom style="dashDot">
        <color indexed="64"/>
      </bottom>
      <diagonal/>
    </border>
    <border>
      <left style="hair">
        <color auto="1"/>
      </left>
      <right style="medium">
        <color indexed="64"/>
      </right>
      <top style="hair">
        <color auto="1"/>
      </top>
      <bottom/>
      <diagonal/>
    </border>
    <border diagonalUp="1">
      <left style="hair">
        <color auto="1"/>
      </left>
      <right style="medium">
        <color indexed="64"/>
      </right>
      <top style="thin">
        <color indexed="64"/>
      </top>
      <bottom style="medium">
        <color indexed="64"/>
      </bottom>
      <diagonal style="hair">
        <color indexed="64"/>
      </diagonal>
    </border>
  </borders>
  <cellStyleXfs count="2">
    <xf numFmtId="0" fontId="0" fillId="0" borderId="0">
      <alignment vertical="center"/>
    </xf>
    <xf numFmtId="38" fontId="2" fillId="0" borderId="0" applyFont="0" applyFill="0" applyBorder="0" applyAlignment="0" applyProtection="0">
      <alignment vertical="center"/>
    </xf>
  </cellStyleXfs>
  <cellXfs count="230">
    <xf numFmtId="0" fontId="0" fillId="0" borderId="0" xfId="0">
      <alignment vertical="center"/>
    </xf>
    <xf numFmtId="0" fontId="3" fillId="0" borderId="0" xfId="0" applyFont="1">
      <alignment vertical="center"/>
    </xf>
    <xf numFmtId="0" fontId="3" fillId="0" borderId="0" xfId="0" applyFont="1" applyBorder="1">
      <alignment vertical="center"/>
    </xf>
    <xf numFmtId="0" fontId="3" fillId="0" borderId="0" xfId="0" applyFont="1" applyAlignment="1">
      <alignment horizontal="center" vertical="center"/>
    </xf>
    <xf numFmtId="0" fontId="3" fillId="0" borderId="1" xfId="0" applyFont="1" applyBorder="1">
      <alignment vertical="center"/>
    </xf>
    <xf numFmtId="0" fontId="3" fillId="0" borderId="1" xfId="0" applyNumberFormat="1" applyFont="1" applyBorder="1">
      <alignment vertical="center"/>
    </xf>
    <xf numFmtId="0" fontId="3" fillId="0" borderId="1" xfId="0" applyNumberFormat="1" applyFont="1" applyBorder="1" applyAlignment="1">
      <alignment horizontal="center" vertical="center"/>
    </xf>
    <xf numFmtId="179" fontId="3" fillId="0" borderId="1" xfId="0" applyNumberFormat="1" applyFont="1" applyBorder="1">
      <alignment vertical="center"/>
    </xf>
    <xf numFmtId="179" fontId="5" fillId="0" borderId="11" xfId="0" applyNumberFormat="1" applyFont="1" applyBorder="1">
      <alignment vertical="center"/>
    </xf>
    <xf numFmtId="3" fontId="6" fillId="0" borderId="0" xfId="0" applyNumberFormat="1" applyFont="1">
      <alignment vertical="center"/>
    </xf>
    <xf numFmtId="0" fontId="3" fillId="0" borderId="4" xfId="0" applyFont="1" applyFill="1" applyBorder="1">
      <alignment vertical="center"/>
    </xf>
    <xf numFmtId="0" fontId="3" fillId="0" borderId="6" xfId="0" applyFont="1" applyBorder="1" applyAlignment="1">
      <alignment vertical="center"/>
    </xf>
    <xf numFmtId="0" fontId="3" fillId="0" borderId="6" xfId="0" applyFont="1" applyBorder="1" applyAlignment="1">
      <alignment horizontal="center" vertical="center"/>
    </xf>
    <xf numFmtId="179" fontId="3" fillId="0" borderId="6" xfId="1" applyNumberFormat="1" applyFont="1" applyBorder="1">
      <alignment vertical="center"/>
    </xf>
    <xf numFmtId="181" fontId="3" fillId="0" borderId="0" xfId="0" applyNumberFormat="1" applyFont="1">
      <alignment vertical="center"/>
    </xf>
    <xf numFmtId="0" fontId="3" fillId="0" borderId="7" xfId="0" applyFont="1" applyBorder="1">
      <alignment vertical="center"/>
    </xf>
    <xf numFmtId="0" fontId="3" fillId="0" borderId="7" xfId="0" applyNumberFormat="1" applyFont="1" applyBorder="1">
      <alignment vertical="center"/>
    </xf>
    <xf numFmtId="0" fontId="3" fillId="0" borderId="7" xfId="0" applyNumberFormat="1" applyFont="1" applyBorder="1" applyAlignment="1">
      <alignment horizontal="center" vertical="center"/>
    </xf>
    <xf numFmtId="179" fontId="3" fillId="0" borderId="7" xfId="0" applyNumberFormat="1" applyFont="1" applyBorder="1">
      <alignment vertical="center"/>
    </xf>
    <xf numFmtId="176" fontId="3" fillId="0" borderId="0" xfId="0" applyNumberFormat="1" applyFont="1">
      <alignment vertical="center"/>
    </xf>
    <xf numFmtId="6" fontId="3" fillId="0" borderId="0" xfId="0" applyNumberFormat="1" applyFont="1">
      <alignment vertical="center"/>
    </xf>
    <xf numFmtId="0" fontId="4" fillId="0" borderId="0" xfId="0" applyFont="1" applyBorder="1" applyAlignment="1">
      <alignment vertical="center"/>
    </xf>
    <xf numFmtId="176" fontId="3" fillId="0" borderId="0" xfId="0" applyNumberFormat="1" applyFont="1" applyBorder="1">
      <alignment vertical="center"/>
    </xf>
    <xf numFmtId="177" fontId="3" fillId="0" borderId="0" xfId="0" applyNumberFormat="1" applyFont="1" applyBorder="1">
      <alignment vertical="center"/>
    </xf>
    <xf numFmtId="38" fontId="3" fillId="0" borderId="0" xfId="1" applyFont="1" applyFill="1" applyBorder="1" applyAlignment="1">
      <alignment vertical="center"/>
    </xf>
    <xf numFmtId="38" fontId="3" fillId="0" borderId="0" xfId="1" applyFont="1" applyBorder="1" applyAlignment="1">
      <alignment vertical="center"/>
    </xf>
    <xf numFmtId="38" fontId="3" fillId="0" borderId="0" xfId="1"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Border="1" applyAlignment="1">
      <alignment horizontal="right" vertical="center"/>
    </xf>
    <xf numFmtId="5" fontId="3" fillId="0" borderId="0" xfId="0" applyNumberFormat="1" applyFont="1">
      <alignment vertical="center"/>
    </xf>
    <xf numFmtId="179" fontId="3" fillId="0" borderId="0" xfId="0" applyNumberFormat="1" applyFont="1" applyFill="1" applyBorder="1" applyAlignment="1">
      <alignment horizontal="center" vertical="center"/>
    </xf>
    <xf numFmtId="6" fontId="3" fillId="0" borderId="0" xfId="0" applyNumberFormat="1" applyFont="1" applyAlignment="1">
      <alignment horizontal="right" vertical="center"/>
    </xf>
    <xf numFmtId="0" fontId="3" fillId="0" borderId="0" xfId="0" applyFont="1" applyAlignment="1">
      <alignment vertical="center"/>
    </xf>
    <xf numFmtId="0" fontId="3" fillId="0" borderId="18" xfId="0" applyFont="1" applyBorder="1" applyAlignment="1">
      <alignment horizontal="center" vertical="center"/>
    </xf>
    <xf numFmtId="0" fontId="3" fillId="0" borderId="39" xfId="0" applyFont="1" applyBorder="1" applyAlignment="1">
      <alignment horizontal="center" vertical="center"/>
    </xf>
    <xf numFmtId="0" fontId="3" fillId="0" borderId="24" xfId="0" applyNumberFormat="1" applyFont="1" applyFill="1" applyBorder="1" applyAlignment="1">
      <alignment horizontal="center" vertical="center"/>
    </xf>
    <xf numFmtId="0" fontId="3" fillId="0" borderId="4" xfId="0" applyFont="1" applyBorder="1" applyAlignment="1">
      <alignment horizontal="center" vertical="center"/>
    </xf>
    <xf numFmtId="0" fontId="3" fillId="0" borderId="43" xfId="0" applyFont="1" applyBorder="1" applyAlignment="1">
      <alignment horizontal="center" vertical="center"/>
    </xf>
    <xf numFmtId="0" fontId="3" fillId="0" borderId="23" xfId="0" applyFont="1" applyBorder="1" applyAlignment="1">
      <alignment horizontal="center" vertical="center"/>
    </xf>
    <xf numFmtId="0" fontId="3" fillId="0" borderId="38" xfId="0" applyFont="1" applyBorder="1" applyAlignment="1">
      <alignment horizontal="center" vertical="center"/>
    </xf>
    <xf numFmtId="0" fontId="3" fillId="0" borderId="0" xfId="0" applyFont="1" applyAlignment="1">
      <alignment horizontal="center" vertical="center"/>
    </xf>
    <xf numFmtId="38" fontId="3" fillId="0" borderId="29" xfId="1" applyFont="1" applyFill="1" applyBorder="1" applyAlignment="1">
      <alignment vertical="center"/>
    </xf>
    <xf numFmtId="38" fontId="3" fillId="0" borderId="29" xfId="1" applyFont="1" applyBorder="1" applyAlignment="1">
      <alignment vertical="center"/>
    </xf>
    <xf numFmtId="177" fontId="4" fillId="0" borderId="29" xfId="0" applyNumberFormat="1" applyFont="1" applyBorder="1">
      <alignment vertical="center"/>
    </xf>
    <xf numFmtId="179" fontId="4" fillId="0" borderId="0" xfId="0" applyNumberFormat="1" applyFont="1" applyFill="1" applyBorder="1" applyAlignment="1">
      <alignment vertical="center"/>
    </xf>
    <xf numFmtId="0" fontId="3" fillId="0" borderId="4" xfId="0" applyFont="1" applyFill="1" applyBorder="1" applyAlignment="1">
      <alignment vertical="center" wrapText="1"/>
    </xf>
    <xf numFmtId="0" fontId="3" fillId="0" borderId="54" xfId="0" applyNumberFormat="1" applyFont="1" applyFill="1" applyBorder="1" applyAlignment="1">
      <alignment horizontal="center" vertical="center"/>
    </xf>
    <xf numFmtId="0" fontId="3" fillId="0" borderId="53" xfId="0" applyNumberFormat="1" applyFont="1" applyFill="1" applyBorder="1" applyAlignment="1">
      <alignment horizontal="center" vertical="center"/>
    </xf>
    <xf numFmtId="0" fontId="3" fillId="0" borderId="0" xfId="0" applyFont="1" applyBorder="1" applyAlignment="1">
      <alignment vertical="center"/>
    </xf>
    <xf numFmtId="0" fontId="7" fillId="0" borderId="0" xfId="0" applyFont="1" applyBorder="1" applyAlignment="1">
      <alignment vertical="center"/>
    </xf>
    <xf numFmtId="0" fontId="3" fillId="0" borderId="17" xfId="0" applyFont="1" applyBorder="1" applyAlignment="1">
      <alignment horizontal="center" vertical="center"/>
    </xf>
    <xf numFmtId="0" fontId="3" fillId="0" borderId="0" xfId="0" applyFont="1" applyBorder="1" applyAlignment="1">
      <alignment horizontal="center" vertical="center"/>
    </xf>
    <xf numFmtId="0" fontId="3" fillId="2" borderId="57"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60" xfId="0" applyFont="1" applyFill="1" applyBorder="1" applyAlignment="1">
      <alignment horizontal="center" vertical="center"/>
    </xf>
    <xf numFmtId="179" fontId="3" fillId="0" borderId="65" xfId="1" applyNumberFormat="1" applyFont="1" applyBorder="1" applyAlignment="1">
      <alignment vertical="center"/>
    </xf>
    <xf numFmtId="179" fontId="3" fillId="0" borderId="66" xfId="1" applyNumberFormat="1" applyFont="1" applyBorder="1" applyAlignment="1">
      <alignment vertical="center"/>
    </xf>
    <xf numFmtId="179" fontId="3" fillId="0" borderId="67" xfId="1" applyNumberFormat="1" applyFont="1" applyBorder="1" applyAlignment="1">
      <alignment vertical="center"/>
    </xf>
    <xf numFmtId="0" fontId="3" fillId="0" borderId="29" xfId="0" applyFont="1" applyBorder="1">
      <alignment vertical="center"/>
    </xf>
    <xf numFmtId="179" fontId="3" fillId="0" borderId="63" xfId="1" applyNumberFormat="1" applyFont="1" applyBorder="1" applyAlignment="1">
      <alignment vertical="center"/>
    </xf>
    <xf numFmtId="0" fontId="3" fillId="2" borderId="69" xfId="0" applyFont="1" applyFill="1" applyBorder="1" applyAlignment="1">
      <alignment horizontal="center" vertical="center"/>
    </xf>
    <xf numFmtId="179" fontId="3" fillId="0" borderId="72" xfId="1" applyNumberFormat="1" applyFont="1" applyBorder="1" applyAlignment="1">
      <alignment vertical="center"/>
    </xf>
    <xf numFmtId="0" fontId="3" fillId="2" borderId="57" xfId="0" applyFont="1" applyFill="1" applyBorder="1" applyAlignment="1">
      <alignment horizontal="center" vertical="center" shrinkToFit="1"/>
    </xf>
    <xf numFmtId="179" fontId="3" fillId="0" borderId="76" xfId="0" applyNumberFormat="1" applyFont="1" applyBorder="1" applyAlignment="1">
      <alignment vertical="center"/>
    </xf>
    <xf numFmtId="179" fontId="5" fillId="0" borderId="11" xfId="0" applyNumberFormat="1" applyFont="1" applyBorder="1" applyAlignment="1">
      <alignment horizontal="center" vertical="center"/>
    </xf>
    <xf numFmtId="0" fontId="3" fillId="0" borderId="77" xfId="0" applyFont="1" applyBorder="1" applyAlignment="1">
      <alignment horizontal="centerContinuous" vertical="center"/>
    </xf>
    <xf numFmtId="0" fontId="3" fillId="0" borderId="78" xfId="0" applyFont="1" applyBorder="1" applyAlignment="1">
      <alignment horizontal="center" vertical="center"/>
    </xf>
    <xf numFmtId="0" fontId="3" fillId="0" borderId="62" xfId="0" applyFont="1" applyBorder="1" applyAlignment="1">
      <alignment horizontal="centerContinuous" vertical="center"/>
    </xf>
    <xf numFmtId="0" fontId="3" fillId="0" borderId="79" xfId="0" applyFont="1" applyBorder="1">
      <alignment vertical="center"/>
    </xf>
    <xf numFmtId="0" fontId="3" fillId="0" borderId="80" xfId="0" applyNumberFormat="1" applyFont="1" applyBorder="1">
      <alignment vertical="center"/>
    </xf>
    <xf numFmtId="0" fontId="3" fillId="0" borderId="80" xfId="0" applyNumberFormat="1" applyFont="1" applyBorder="1" applyAlignment="1">
      <alignment horizontal="center" vertical="center"/>
    </xf>
    <xf numFmtId="0" fontId="3" fillId="0" borderId="82" xfId="0" applyFont="1" applyBorder="1" applyAlignment="1">
      <alignment horizontal="center" vertical="center"/>
    </xf>
    <xf numFmtId="0" fontId="3" fillId="0" borderId="83" xfId="0" applyFont="1" applyBorder="1" applyAlignment="1">
      <alignment horizontal="right" vertical="center"/>
    </xf>
    <xf numFmtId="0" fontId="3" fillId="0" borderId="81"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7" xfId="0" applyFont="1" applyBorder="1" applyAlignment="1">
      <alignment horizontal="center" vertical="center"/>
    </xf>
    <xf numFmtId="38" fontId="3" fillId="0" borderId="16" xfId="0" applyNumberFormat="1" applyFont="1" applyBorder="1" applyAlignment="1">
      <alignment horizontal="center" vertical="center"/>
    </xf>
    <xf numFmtId="0" fontId="3" fillId="5" borderId="0" xfId="0" applyFont="1" applyFill="1" applyAlignment="1">
      <alignment horizontal="centerContinuous" vertical="center"/>
    </xf>
    <xf numFmtId="0" fontId="8" fillId="0" borderId="0" xfId="0" applyFont="1" applyFill="1" applyAlignment="1">
      <alignment vertical="center"/>
    </xf>
    <xf numFmtId="0" fontId="9" fillId="5" borderId="0" xfId="0" applyFont="1" applyFill="1" applyAlignment="1">
      <alignment horizontal="centerContinuous" vertical="center"/>
    </xf>
    <xf numFmtId="0" fontId="5" fillId="0" borderId="0" xfId="0" applyFont="1" applyBorder="1">
      <alignment vertical="center"/>
    </xf>
    <xf numFmtId="0" fontId="3" fillId="0" borderId="0" xfId="0" applyNumberFormat="1" applyFont="1" applyBorder="1">
      <alignment vertical="center"/>
    </xf>
    <xf numFmtId="0" fontId="3" fillId="0" borderId="0" xfId="0" applyNumberFormat="1" applyFont="1" applyBorder="1" applyAlignment="1">
      <alignment horizontal="center" vertical="center"/>
    </xf>
    <xf numFmtId="178" fontId="3" fillId="0" borderId="0" xfId="0" applyNumberFormat="1" applyFont="1" applyBorder="1" applyAlignment="1">
      <alignment vertical="center"/>
    </xf>
    <xf numFmtId="0" fontId="3" fillId="0" borderId="84" xfId="0" applyFont="1" applyBorder="1">
      <alignment vertical="center"/>
    </xf>
    <xf numFmtId="0" fontId="7" fillId="0" borderId="84" xfId="0" applyFont="1" applyBorder="1">
      <alignment vertical="center"/>
    </xf>
    <xf numFmtId="0" fontId="3" fillId="0" borderId="84" xfId="0" applyFont="1" applyBorder="1" applyAlignment="1">
      <alignment horizontal="center" vertical="center"/>
    </xf>
    <xf numFmtId="180" fontId="3" fillId="0" borderId="84" xfId="0" applyNumberFormat="1" applyFont="1" applyBorder="1">
      <alignment vertical="center"/>
    </xf>
    <xf numFmtId="176" fontId="3" fillId="0" borderId="84" xfId="0" applyNumberFormat="1" applyFont="1" applyBorder="1">
      <alignment vertical="center"/>
    </xf>
    <xf numFmtId="6" fontId="3" fillId="0" borderId="84" xfId="0" applyNumberFormat="1" applyFont="1" applyBorder="1">
      <alignment vertical="center"/>
    </xf>
    <xf numFmtId="0" fontId="3" fillId="0" borderId="84" xfId="0" applyFont="1" applyBorder="1" applyAlignment="1">
      <alignment horizontal="right" vertical="center"/>
    </xf>
    <xf numFmtId="6" fontId="3" fillId="0" borderId="84" xfId="0" applyNumberFormat="1" applyFont="1" applyBorder="1" applyAlignment="1">
      <alignment horizontal="center" vertical="center"/>
    </xf>
    <xf numFmtId="179" fontId="3" fillId="0" borderId="84" xfId="0" applyNumberFormat="1" applyFont="1" applyBorder="1" applyAlignment="1">
      <alignment vertical="center"/>
    </xf>
    <xf numFmtId="0" fontId="3" fillId="0" borderId="61" xfId="0" applyFont="1" applyBorder="1" applyAlignment="1">
      <alignment horizontal="center" vertical="center"/>
    </xf>
    <xf numFmtId="179" fontId="3" fillId="0" borderId="5" xfId="1" applyNumberFormat="1" applyFont="1" applyFill="1" applyBorder="1" applyAlignment="1">
      <alignment horizontal="right" vertical="center"/>
    </xf>
    <xf numFmtId="179" fontId="3" fillId="0" borderId="12" xfId="1" applyNumberFormat="1" applyFont="1" applyBorder="1" applyAlignment="1">
      <alignment horizontal="right" vertical="center"/>
    </xf>
    <xf numFmtId="179" fontId="3" fillId="0" borderId="70" xfId="1" applyNumberFormat="1" applyFont="1" applyBorder="1" applyAlignment="1">
      <alignment horizontal="right" vertical="center"/>
    </xf>
    <xf numFmtId="179" fontId="3" fillId="0" borderId="11" xfId="1" applyNumberFormat="1" applyFont="1" applyBorder="1" applyAlignment="1">
      <alignment horizontal="right" vertical="center"/>
    </xf>
    <xf numFmtId="179" fontId="3" fillId="0" borderId="1" xfId="0" applyNumberFormat="1" applyFont="1" applyBorder="1" applyAlignment="1">
      <alignment horizontal="right" vertical="center"/>
    </xf>
    <xf numFmtId="179" fontId="3" fillId="0" borderId="2" xfId="0" applyNumberFormat="1" applyFont="1" applyBorder="1" applyAlignment="1">
      <alignment horizontal="right" vertical="center"/>
    </xf>
    <xf numFmtId="179" fontId="3" fillId="0" borderId="3" xfId="0" applyNumberFormat="1" applyFont="1" applyBorder="1" applyAlignment="1">
      <alignment horizontal="right" vertical="center"/>
    </xf>
    <xf numFmtId="179" fontId="3" fillId="0" borderId="8" xfId="1" applyNumberFormat="1" applyFont="1" applyBorder="1" applyAlignment="1">
      <alignment horizontal="right" vertical="center"/>
    </xf>
    <xf numFmtId="179" fontId="3" fillId="0" borderId="9" xfId="1" applyNumberFormat="1" applyFont="1" applyBorder="1" applyAlignment="1">
      <alignment horizontal="right" vertical="center"/>
    </xf>
    <xf numFmtId="179" fontId="3" fillId="0" borderId="71" xfId="1" applyNumberFormat="1" applyFont="1" applyBorder="1" applyAlignment="1">
      <alignment horizontal="right" vertical="center"/>
    </xf>
    <xf numFmtId="179" fontId="3" fillId="0" borderId="7" xfId="1" applyNumberFormat="1" applyFont="1" applyBorder="1" applyAlignment="1">
      <alignment horizontal="right" vertical="center"/>
    </xf>
    <xf numFmtId="179" fontId="3" fillId="0" borderId="10" xfId="1" applyNumberFormat="1" applyFont="1" applyBorder="1" applyAlignment="1">
      <alignment horizontal="right" vertical="center"/>
    </xf>
    <xf numFmtId="0" fontId="10" fillId="0" borderId="78" xfId="0" applyFont="1" applyBorder="1" applyAlignment="1">
      <alignment vertical="center" textRotation="255"/>
    </xf>
    <xf numFmtId="0" fontId="3" fillId="0" borderId="0" xfId="0" applyNumberFormat="1" applyFont="1" applyFill="1" applyBorder="1" applyAlignment="1">
      <alignment vertical="center"/>
    </xf>
    <xf numFmtId="38" fontId="3" fillId="0" borderId="0" xfId="0" applyNumberFormat="1" applyFont="1" applyBorder="1" applyAlignment="1">
      <alignment horizontal="center" vertical="center"/>
    </xf>
    <xf numFmtId="179" fontId="3" fillId="0" borderId="0" xfId="1" applyNumberFormat="1" applyFont="1" applyFill="1" applyBorder="1" applyAlignment="1">
      <alignment horizontal="right" vertical="center"/>
    </xf>
    <xf numFmtId="179" fontId="3" fillId="0" borderId="0" xfId="1" applyNumberFormat="1" applyFont="1" applyBorder="1" applyAlignment="1">
      <alignment horizontal="right" vertical="center"/>
    </xf>
    <xf numFmtId="179" fontId="3" fillId="0" borderId="0" xfId="0" applyNumberFormat="1" applyFont="1" applyBorder="1" applyAlignment="1">
      <alignment horizontal="right" vertical="center"/>
    </xf>
    <xf numFmtId="179" fontId="3" fillId="0" borderId="0" xfId="1" applyNumberFormat="1" applyFont="1" applyBorder="1" applyAlignment="1">
      <alignment vertical="center"/>
    </xf>
    <xf numFmtId="0" fontId="3" fillId="2" borderId="60" xfId="0" applyFont="1" applyFill="1" applyBorder="1" applyAlignment="1">
      <alignment horizontal="center" vertical="center" shrinkToFit="1"/>
    </xf>
    <xf numFmtId="179" fontId="5" fillId="0" borderId="85" xfId="0" applyNumberFormat="1" applyFont="1" applyBorder="1" applyAlignment="1">
      <alignment horizontal="center" vertical="center"/>
    </xf>
    <xf numFmtId="179" fontId="3" fillId="0" borderId="86" xfId="0" applyNumberFormat="1" applyFont="1" applyBorder="1" applyAlignment="1">
      <alignment vertical="center"/>
    </xf>
    <xf numFmtId="0" fontId="3" fillId="0" borderId="1" xfId="0" applyFont="1" applyBorder="1" applyProtection="1">
      <alignment vertical="center"/>
      <protection locked="0"/>
    </xf>
    <xf numFmtId="0" fontId="3" fillId="0" borderId="1" xfId="0" applyFont="1" applyBorder="1" applyAlignment="1" applyProtection="1">
      <alignment horizontal="center" vertical="center"/>
      <protection locked="0"/>
    </xf>
    <xf numFmtId="0" fontId="3" fillId="0" borderId="1" xfId="0" applyNumberFormat="1" applyFont="1" applyBorder="1" applyProtection="1">
      <alignment vertical="center"/>
      <protection locked="0"/>
    </xf>
    <xf numFmtId="0" fontId="3" fillId="0" borderId="1" xfId="0" applyNumberFormat="1" applyFont="1" applyBorder="1" applyAlignment="1" applyProtection="1">
      <alignment horizontal="center" vertical="center"/>
      <protection locked="0"/>
    </xf>
    <xf numFmtId="179" fontId="3" fillId="0" borderId="1" xfId="0" applyNumberFormat="1" applyFont="1" applyBorder="1" applyProtection="1">
      <alignment vertical="center"/>
      <protection locked="0"/>
    </xf>
    <xf numFmtId="0" fontId="3" fillId="0" borderId="4" xfId="0" applyFont="1" applyFill="1" applyBorder="1" applyProtection="1">
      <alignment vertical="center"/>
      <protection locked="0"/>
    </xf>
    <xf numFmtId="0" fontId="3" fillId="0" borderId="4" xfId="0" applyFont="1" applyFill="1" applyBorder="1" applyAlignment="1" applyProtection="1">
      <alignment horizontal="center" vertical="center"/>
      <protection locked="0"/>
    </xf>
    <xf numFmtId="0" fontId="3" fillId="0" borderId="6" xfId="0" applyFont="1" applyBorder="1" applyAlignment="1" applyProtection="1">
      <alignment vertical="center"/>
      <protection locked="0"/>
    </xf>
    <xf numFmtId="0" fontId="3" fillId="0" borderId="6" xfId="0" applyFont="1" applyBorder="1" applyAlignment="1" applyProtection="1">
      <alignment horizontal="center" vertical="center"/>
      <protection locked="0"/>
    </xf>
    <xf numFmtId="179" fontId="3" fillId="0" borderId="6" xfId="1" applyNumberFormat="1" applyFont="1" applyBorder="1" applyProtection="1">
      <alignment vertical="center"/>
      <protection locked="0"/>
    </xf>
    <xf numFmtId="0" fontId="3" fillId="0" borderId="4" xfId="0" applyFont="1" applyFill="1" applyBorder="1" applyAlignment="1" applyProtection="1">
      <alignment vertical="center" wrapText="1"/>
      <protection locked="0"/>
    </xf>
    <xf numFmtId="0" fontId="3" fillId="0" borderId="4" xfId="0" applyFont="1" applyFill="1" applyBorder="1" applyAlignment="1" applyProtection="1">
      <alignment horizontal="center" vertical="center" wrapText="1"/>
      <protection locked="0"/>
    </xf>
    <xf numFmtId="0" fontId="3" fillId="0" borderId="7" xfId="0" applyFont="1" applyBorder="1" applyProtection="1">
      <alignment vertical="center"/>
      <protection locked="0"/>
    </xf>
    <xf numFmtId="0" fontId="3" fillId="0" borderId="7" xfId="0" applyFont="1" applyBorder="1" applyAlignment="1" applyProtection="1">
      <alignment horizontal="center" vertical="center"/>
      <protection locked="0"/>
    </xf>
    <xf numFmtId="0" fontId="3" fillId="0" borderId="7" xfId="0" applyNumberFormat="1" applyFont="1" applyBorder="1" applyProtection="1">
      <alignment vertical="center"/>
      <protection locked="0"/>
    </xf>
    <xf numFmtId="0" fontId="3" fillId="0" borderId="7" xfId="0" applyNumberFormat="1" applyFont="1" applyBorder="1" applyAlignment="1" applyProtection="1">
      <alignment horizontal="center" vertical="center"/>
      <protection locked="0"/>
    </xf>
    <xf numFmtId="179" fontId="3" fillId="0" borderId="7" xfId="0" applyNumberFormat="1" applyFont="1" applyBorder="1" applyProtection="1">
      <alignment vertical="center"/>
      <protection locked="0"/>
    </xf>
    <xf numFmtId="179" fontId="3" fillId="0" borderId="5" xfId="1" applyNumberFormat="1" applyFont="1" applyFill="1" applyBorder="1" applyAlignment="1" applyProtection="1">
      <alignment horizontal="right" vertical="center"/>
      <protection locked="0"/>
    </xf>
    <xf numFmtId="179" fontId="3" fillId="0" borderId="12" xfId="1" applyNumberFormat="1" applyFont="1" applyBorder="1" applyAlignment="1" applyProtection="1">
      <alignment horizontal="right" vertical="center"/>
      <protection locked="0"/>
    </xf>
    <xf numFmtId="179" fontId="3" fillId="0" borderId="70" xfId="1" applyNumberFormat="1" applyFont="1" applyBorder="1" applyAlignment="1" applyProtection="1">
      <alignment horizontal="right" vertical="center"/>
      <protection locked="0"/>
    </xf>
    <xf numFmtId="179" fontId="3" fillId="0" borderId="11" xfId="1" applyNumberFormat="1" applyFont="1" applyBorder="1" applyAlignment="1" applyProtection="1">
      <alignment horizontal="right" vertical="center"/>
      <protection locked="0"/>
    </xf>
    <xf numFmtId="179" fontId="3" fillId="0" borderId="1" xfId="0" applyNumberFormat="1" applyFont="1" applyBorder="1" applyAlignment="1" applyProtection="1">
      <alignment horizontal="right" vertical="center"/>
      <protection locked="0"/>
    </xf>
    <xf numFmtId="179" fontId="3" fillId="0" borderId="2" xfId="0" applyNumberFormat="1" applyFont="1" applyBorder="1" applyAlignment="1" applyProtection="1">
      <alignment horizontal="right" vertical="center"/>
      <protection locked="0"/>
    </xf>
    <xf numFmtId="179" fontId="3" fillId="0" borderId="3" xfId="0" applyNumberFormat="1" applyFont="1" applyBorder="1" applyAlignment="1" applyProtection="1">
      <alignment horizontal="right" vertical="center"/>
      <protection locked="0"/>
    </xf>
    <xf numFmtId="179" fontId="3" fillId="0" borderId="8" xfId="1" applyNumberFormat="1" applyFont="1" applyBorder="1" applyAlignment="1" applyProtection="1">
      <alignment horizontal="right" vertical="center"/>
      <protection locked="0"/>
    </xf>
    <xf numFmtId="179" fontId="3" fillId="0" borderId="9" xfId="1" applyNumberFormat="1" applyFont="1" applyBorder="1" applyAlignment="1" applyProtection="1">
      <alignment horizontal="right" vertical="center"/>
      <protection locked="0"/>
    </xf>
    <xf numFmtId="179" fontId="3" fillId="0" borderId="71" xfId="1" applyNumberFormat="1" applyFont="1" applyBorder="1" applyAlignment="1" applyProtection="1">
      <alignment horizontal="right" vertical="center"/>
      <protection locked="0"/>
    </xf>
    <xf numFmtId="179" fontId="3" fillId="0" borderId="7" xfId="1" applyNumberFormat="1" applyFont="1" applyBorder="1" applyAlignment="1" applyProtection="1">
      <alignment horizontal="right" vertical="center"/>
      <protection locked="0"/>
    </xf>
    <xf numFmtId="179" fontId="3" fillId="0" borderId="10" xfId="1" applyNumberFormat="1" applyFont="1" applyBorder="1" applyAlignment="1" applyProtection="1">
      <alignment horizontal="right" vertical="center"/>
      <protection locked="0"/>
    </xf>
    <xf numFmtId="179" fontId="5" fillId="0" borderId="11" xfId="0" applyNumberFormat="1" applyFont="1" applyBorder="1" applyAlignment="1" applyProtection="1">
      <alignment horizontal="center" vertical="center"/>
      <protection locked="0"/>
    </xf>
    <xf numFmtId="179" fontId="5" fillId="0" borderId="85" xfId="0" applyNumberFormat="1" applyFont="1" applyBorder="1" applyAlignment="1" applyProtection="1">
      <alignment horizontal="center" vertical="center"/>
      <protection locked="0"/>
    </xf>
    <xf numFmtId="0" fontId="3" fillId="0" borderId="21" xfId="0" applyFont="1" applyBorder="1" applyAlignment="1">
      <alignment vertical="center"/>
    </xf>
    <xf numFmtId="0" fontId="3" fillId="0" borderId="19" xfId="0" applyFont="1" applyBorder="1" applyAlignment="1">
      <alignment vertical="center"/>
    </xf>
    <xf numFmtId="0" fontId="3" fillId="0" borderId="45" xfId="0" applyFont="1" applyBorder="1" applyAlignment="1">
      <alignment vertical="center"/>
    </xf>
    <xf numFmtId="6" fontId="3" fillId="0" borderId="1" xfId="0" applyNumberFormat="1" applyFont="1" applyBorder="1" applyAlignment="1">
      <alignment horizontal="right" vertical="center"/>
    </xf>
    <xf numFmtId="6" fontId="3" fillId="0" borderId="20" xfId="0" applyNumberFormat="1" applyFont="1" applyBorder="1" applyAlignment="1">
      <alignment horizontal="right" vertical="center"/>
    </xf>
    <xf numFmtId="0" fontId="3" fillId="0" borderId="15" xfId="0" applyFont="1" applyBorder="1" applyAlignment="1">
      <alignment vertical="center"/>
    </xf>
    <xf numFmtId="0" fontId="3" fillId="0" borderId="0" xfId="0" applyFont="1" applyBorder="1" applyAlignment="1">
      <alignment vertical="center"/>
    </xf>
    <xf numFmtId="0" fontId="3" fillId="0" borderId="28" xfId="0" applyFont="1" applyBorder="1" applyAlignment="1">
      <alignment vertical="center"/>
    </xf>
    <xf numFmtId="0" fontId="3" fillId="0" borderId="33"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5" fontId="3" fillId="0" borderId="55" xfId="0" applyNumberFormat="1" applyFont="1" applyBorder="1" applyAlignment="1">
      <alignment horizontal="right" vertical="center"/>
    </xf>
    <xf numFmtId="5" fontId="3" fillId="0" borderId="56" xfId="0" applyNumberFormat="1" applyFont="1" applyBorder="1" applyAlignment="1">
      <alignment horizontal="right" vertical="center"/>
    </xf>
    <xf numFmtId="0" fontId="3" fillId="0" borderId="0" xfId="0" applyFont="1" applyAlignment="1">
      <alignment horizontal="left" vertical="center"/>
    </xf>
    <xf numFmtId="6" fontId="3" fillId="0" borderId="55" xfId="0" applyNumberFormat="1" applyFont="1" applyBorder="1" applyAlignment="1">
      <alignment horizontal="right" vertical="center"/>
    </xf>
    <xf numFmtId="0" fontId="3" fillId="0" borderId="56" xfId="0" applyFont="1" applyBorder="1" applyAlignment="1">
      <alignment horizontal="right" vertical="center"/>
    </xf>
    <xf numFmtId="6" fontId="3" fillId="0" borderId="14" xfId="0" applyNumberFormat="1" applyFont="1" applyBorder="1" applyAlignment="1">
      <alignment horizontal="right" vertical="center"/>
    </xf>
    <xf numFmtId="6" fontId="3" fillId="0" borderId="51" xfId="0" applyNumberFormat="1" applyFont="1" applyBorder="1" applyAlignment="1">
      <alignment horizontal="right" vertical="center"/>
    </xf>
    <xf numFmtId="0" fontId="4" fillId="3" borderId="25" xfId="0" applyFont="1" applyFill="1" applyBorder="1" applyAlignment="1">
      <alignment vertical="center"/>
    </xf>
    <xf numFmtId="0" fontId="4" fillId="3" borderId="26" xfId="0" applyFont="1" applyFill="1" applyBorder="1" applyAlignment="1">
      <alignment vertical="center"/>
    </xf>
    <xf numFmtId="0" fontId="4" fillId="3" borderId="27" xfId="0" applyFont="1" applyFill="1" applyBorder="1" applyAlignment="1">
      <alignment vertical="center"/>
    </xf>
    <xf numFmtId="6" fontId="3" fillId="0" borderId="52" xfId="0" applyNumberFormat="1" applyFont="1" applyBorder="1" applyAlignment="1">
      <alignment horizontal="right" vertical="center"/>
    </xf>
    <xf numFmtId="6" fontId="3" fillId="0" borderId="34" xfId="0" applyNumberFormat="1" applyFont="1" applyBorder="1" applyAlignment="1">
      <alignment horizontal="right" vertical="center"/>
    </xf>
    <xf numFmtId="0" fontId="3" fillId="0" borderId="46" xfId="0" applyFont="1" applyBorder="1" applyAlignment="1">
      <alignment horizontal="center" vertical="center"/>
    </xf>
    <xf numFmtId="6" fontId="3" fillId="0" borderId="46" xfId="0" applyNumberFormat="1" applyFont="1" applyBorder="1" applyAlignment="1">
      <alignment horizontal="right" vertical="center"/>
    </xf>
    <xf numFmtId="179" fontId="3" fillId="0" borderId="64" xfId="0" applyNumberFormat="1" applyFont="1" applyBorder="1" applyAlignment="1">
      <alignment vertical="center"/>
    </xf>
    <xf numFmtId="179" fontId="3" fillId="0" borderId="75" xfId="0" applyNumberFormat="1" applyFont="1" applyBorder="1" applyAlignment="1">
      <alignment vertical="center"/>
    </xf>
    <xf numFmtId="0" fontId="10" fillId="0" borderId="78" xfId="0" applyFont="1" applyBorder="1" applyAlignment="1">
      <alignment horizontal="center" vertical="center" textRotation="255"/>
    </xf>
    <xf numFmtId="0" fontId="3" fillId="0" borderId="73" xfId="0" applyFont="1" applyBorder="1" applyAlignment="1">
      <alignment horizontal="center" vertical="center"/>
    </xf>
    <xf numFmtId="0" fontId="3" fillId="0" borderId="74" xfId="0" applyFont="1" applyBorder="1" applyAlignment="1">
      <alignment horizontal="center" vertical="center"/>
    </xf>
    <xf numFmtId="0" fontId="3" fillId="0" borderId="68" xfId="0" applyFont="1" applyBorder="1" applyAlignment="1">
      <alignment horizontal="center" vertical="center"/>
    </xf>
    <xf numFmtId="6" fontId="3" fillId="0" borderId="83" xfId="0" applyNumberFormat="1" applyFont="1" applyBorder="1" applyAlignment="1">
      <alignment horizontal="center" vertical="center"/>
    </xf>
    <xf numFmtId="6" fontId="3" fillId="0" borderId="46" xfId="0" applyNumberFormat="1"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37" xfId="0" applyFont="1" applyBorder="1" applyAlignment="1">
      <alignment vertical="center" wrapText="1"/>
    </xf>
    <xf numFmtId="0" fontId="3" fillId="0" borderId="13" xfId="0" applyFont="1" applyBorder="1" applyAlignment="1">
      <alignment vertical="center"/>
    </xf>
    <xf numFmtId="6" fontId="3" fillId="0" borderId="44" xfId="0" applyNumberFormat="1" applyFont="1" applyBorder="1" applyAlignment="1">
      <alignment horizontal="right" vertical="center"/>
    </xf>
    <xf numFmtId="6" fontId="3" fillId="0" borderId="30" xfId="0" applyNumberFormat="1" applyFont="1" applyBorder="1" applyAlignment="1">
      <alignment horizontal="right" vertical="center"/>
    </xf>
    <xf numFmtId="6" fontId="3" fillId="0" borderId="36" xfId="0" applyNumberFormat="1" applyFont="1" applyBorder="1" applyAlignment="1">
      <alignment horizontal="right" vertical="center"/>
    </xf>
    <xf numFmtId="6" fontId="3" fillId="0" borderId="21" xfId="0" applyNumberFormat="1" applyFont="1" applyBorder="1" applyAlignment="1">
      <alignment horizontal="right" vertical="center"/>
    </xf>
    <xf numFmtId="6" fontId="3" fillId="0" borderId="19" xfId="0" applyNumberFormat="1" applyFont="1" applyBorder="1" applyAlignment="1">
      <alignment horizontal="right" vertical="center"/>
    </xf>
    <xf numFmtId="6" fontId="3" fillId="0" borderId="45" xfId="0" applyNumberFormat="1" applyFont="1" applyBorder="1" applyAlignment="1">
      <alignment horizontal="right" vertical="center"/>
    </xf>
    <xf numFmtId="6" fontId="3" fillId="0" borderId="22" xfId="0" applyNumberFormat="1" applyFont="1" applyBorder="1" applyAlignment="1">
      <alignment horizontal="right" vertical="center"/>
    </xf>
    <xf numFmtId="6" fontId="3" fillId="0" borderId="47" xfId="0" applyNumberFormat="1" applyFont="1" applyBorder="1" applyAlignment="1">
      <alignment horizontal="right" vertical="center"/>
    </xf>
    <xf numFmtId="6" fontId="3" fillId="0" borderId="23" xfId="0" applyNumberFormat="1" applyFont="1" applyBorder="1" applyAlignment="1">
      <alignment horizontal="right" vertical="center"/>
    </xf>
    <xf numFmtId="0" fontId="3" fillId="0" borderId="12" xfId="0" applyFont="1" applyBorder="1" applyAlignment="1">
      <alignment vertical="center" wrapText="1"/>
    </xf>
    <xf numFmtId="0" fontId="3" fillId="0" borderId="2" xfId="0" applyFont="1" applyBorder="1" applyAlignment="1">
      <alignment vertical="center"/>
    </xf>
    <xf numFmtId="6" fontId="3" fillId="0" borderId="48" xfId="0" applyNumberFormat="1" applyFont="1" applyBorder="1" applyAlignment="1">
      <alignment horizontal="right" vertical="center"/>
    </xf>
    <xf numFmtId="6" fontId="3" fillId="0" borderId="49" xfId="0" applyNumberFormat="1" applyFont="1" applyBorder="1" applyAlignment="1">
      <alignment horizontal="right" vertical="center"/>
    </xf>
    <xf numFmtId="6" fontId="3" fillId="0" borderId="50" xfId="0" applyNumberFormat="1" applyFont="1" applyBorder="1" applyAlignment="1">
      <alignment horizontal="right"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6" fontId="3" fillId="0" borderId="40" xfId="0" applyNumberFormat="1" applyFont="1" applyBorder="1" applyAlignment="1">
      <alignment horizontal="right" vertical="center"/>
    </xf>
    <xf numFmtId="6" fontId="3" fillId="0" borderId="41" xfId="0" applyNumberFormat="1" applyFont="1" applyBorder="1" applyAlignment="1">
      <alignment horizontal="right" vertical="center"/>
    </xf>
    <xf numFmtId="6" fontId="3" fillId="0" borderId="42" xfId="0" applyNumberFormat="1" applyFont="1" applyBorder="1" applyAlignment="1">
      <alignment horizontal="right" vertical="center"/>
    </xf>
    <xf numFmtId="0" fontId="4" fillId="3" borderId="25" xfId="0" applyFont="1" applyFill="1" applyBorder="1" applyAlignment="1">
      <alignment horizontal="center" vertical="center"/>
    </xf>
    <xf numFmtId="0" fontId="4" fillId="3" borderId="26" xfId="0" applyFont="1" applyFill="1" applyBorder="1" applyAlignment="1">
      <alignment horizontal="center" vertical="center"/>
    </xf>
    <xf numFmtId="0" fontId="4" fillId="3" borderId="27" xfId="0" applyFont="1" applyFill="1" applyBorder="1" applyAlignment="1">
      <alignment horizontal="center" vertical="center"/>
    </xf>
    <xf numFmtId="6" fontId="3" fillId="3" borderId="25" xfId="0" applyNumberFormat="1" applyFont="1" applyFill="1" applyBorder="1" applyAlignment="1">
      <alignment horizontal="right" vertical="center"/>
    </xf>
    <xf numFmtId="6" fontId="3" fillId="3" borderId="26" xfId="0" applyNumberFormat="1" applyFont="1" applyFill="1" applyBorder="1" applyAlignment="1">
      <alignment horizontal="right" vertical="center"/>
    </xf>
    <xf numFmtId="6" fontId="3" fillId="3" borderId="27" xfId="0" applyNumberFormat="1" applyFont="1" applyFill="1" applyBorder="1" applyAlignment="1">
      <alignment horizontal="right"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28" xfId="0" applyFont="1" applyBorder="1" applyAlignment="1">
      <alignment horizontal="center" vertical="center"/>
    </xf>
    <xf numFmtId="6" fontId="3" fillId="4" borderId="22" xfId="0" applyNumberFormat="1" applyFont="1" applyFill="1" applyBorder="1" applyAlignment="1">
      <alignment horizontal="right" vertical="center"/>
    </xf>
    <xf numFmtId="6" fontId="3" fillId="4" borderId="47" xfId="0" applyNumberFormat="1" applyFont="1" applyFill="1" applyBorder="1" applyAlignment="1">
      <alignment horizontal="right" vertical="center"/>
    </xf>
    <xf numFmtId="6" fontId="3" fillId="4" borderId="23" xfId="0" applyNumberFormat="1" applyFont="1" applyFill="1" applyBorder="1" applyAlignment="1">
      <alignment horizontal="right" vertical="center"/>
    </xf>
    <xf numFmtId="0" fontId="3" fillId="0" borderId="33"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5" fontId="3" fillId="0" borderId="33" xfId="0" applyNumberFormat="1" applyFont="1" applyBorder="1" applyAlignment="1">
      <alignment horizontal="center" vertical="center"/>
    </xf>
    <xf numFmtId="5" fontId="3" fillId="0" borderId="31" xfId="0" applyNumberFormat="1" applyFont="1" applyBorder="1" applyAlignment="1">
      <alignment horizontal="center" vertical="center"/>
    </xf>
    <xf numFmtId="5" fontId="3" fillId="0" borderId="32" xfId="0" applyNumberFormat="1" applyFont="1" applyBorder="1" applyAlignment="1">
      <alignment horizontal="center" vertical="center"/>
    </xf>
    <xf numFmtId="6" fontId="3" fillId="0" borderId="33" xfId="0" applyNumberFormat="1" applyFont="1" applyBorder="1" applyAlignment="1">
      <alignment horizontal="right" vertical="center"/>
    </xf>
    <xf numFmtId="6" fontId="3" fillId="0" borderId="31" xfId="0" applyNumberFormat="1" applyFont="1" applyBorder="1" applyAlignment="1">
      <alignment horizontal="right" vertical="center"/>
    </xf>
    <xf numFmtId="6" fontId="3" fillId="0" borderId="32" xfId="0" applyNumberFormat="1" applyFont="1" applyBorder="1" applyAlignment="1">
      <alignment horizontal="right" vertical="center"/>
    </xf>
    <xf numFmtId="6" fontId="3" fillId="0" borderId="0" xfId="0" applyNumberFormat="1" applyFont="1" applyBorder="1" applyAlignment="1">
      <alignment horizontal="center" vertical="center"/>
    </xf>
  </cellXfs>
  <cellStyles count="2">
    <cellStyle name="桁区切り" xfId="1" builtinId="6"/>
    <cellStyle name="標準" xfId="0" builtinId="0"/>
  </cellStyles>
  <dxfs count="16">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s>
  <tableStyles count="0" defaultTableStyle="TableStyleMedium2"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1114425</xdr:colOff>
      <xdr:row>10</xdr:row>
      <xdr:rowOff>215611</xdr:rowOff>
    </xdr:from>
    <xdr:to>
      <xdr:col>9</xdr:col>
      <xdr:colOff>85725</xdr:colOff>
      <xdr:row>16</xdr:row>
      <xdr:rowOff>72736</xdr:rowOff>
    </xdr:to>
    <xdr:sp macro="" textlink="">
      <xdr:nvSpPr>
        <xdr:cNvPr id="2" name="正方形/長方形 1"/>
        <xdr:cNvSpPr/>
      </xdr:nvSpPr>
      <xdr:spPr>
        <a:xfrm>
          <a:off x="8872970" y="2588202"/>
          <a:ext cx="1014846" cy="120794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64992</xdr:colOff>
      <xdr:row>16</xdr:row>
      <xdr:rowOff>28574</xdr:rowOff>
    </xdr:from>
    <xdr:to>
      <xdr:col>19</xdr:col>
      <xdr:colOff>504825</xdr:colOff>
      <xdr:row>26</xdr:row>
      <xdr:rowOff>44822</xdr:rowOff>
    </xdr:to>
    <xdr:sp macro="" textlink="">
      <xdr:nvSpPr>
        <xdr:cNvPr id="3" name="線吹き出し 2 (枠付き) 2"/>
        <xdr:cNvSpPr/>
      </xdr:nvSpPr>
      <xdr:spPr>
        <a:xfrm>
          <a:off x="10833845" y="3737721"/>
          <a:ext cx="8653745" cy="2257425"/>
        </a:xfrm>
        <a:prstGeom prst="borderCallout2">
          <a:avLst>
            <a:gd name="adj1" fmla="val 19129"/>
            <a:gd name="adj2" fmla="val 189"/>
            <a:gd name="adj3" fmla="val 18750"/>
            <a:gd name="adj4" fmla="val -16667"/>
            <a:gd name="adj5" fmla="val 5591"/>
            <a:gd name="adj6" fmla="val -17269"/>
          </a:avLst>
        </a:prstGeom>
        <a:solidFill>
          <a:schemeClr val="accent1">
            <a:lumMod val="20000"/>
            <a:lumOff val="80000"/>
          </a:schemeClr>
        </a:solidFill>
        <a:ln w="19050">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按分を行う場合の例</a:t>
          </a:r>
          <a:r>
            <a:rPr kumimoji="1" lang="en-US" altLang="ja-JP" sz="1100">
              <a:solidFill>
                <a:sysClr val="windowText" lastClr="000000"/>
              </a:solidFill>
            </a:rPr>
            <a:t>】</a:t>
          </a:r>
        </a:p>
        <a:p>
          <a:pPr algn="l"/>
          <a:r>
            <a:rPr kumimoji="1" lang="ja-JP" altLang="en-US" sz="1100">
              <a:solidFill>
                <a:sysClr val="windowText" lastClr="000000"/>
              </a:solidFill>
            </a:rPr>
            <a:t>①補助対象工事のみを実施する場合</a:t>
          </a:r>
          <a:endParaRPr kumimoji="1" lang="en-US" altLang="ja-JP" sz="1100">
            <a:solidFill>
              <a:sysClr val="windowText" lastClr="000000"/>
            </a:solidFill>
          </a:endParaRPr>
        </a:p>
        <a:p>
          <a:pPr algn="l"/>
          <a:r>
            <a:rPr kumimoji="1" lang="ja-JP" altLang="en-US" sz="1100">
              <a:solidFill>
                <a:sysClr val="windowText" lastClr="000000"/>
              </a:solidFill>
            </a:rPr>
            <a:t>共通経費（法定福利費や工事用仮設トイレの費用など）は、各設備の材料費・労務費の費用割合で按分を行うことが考えられます。</a:t>
          </a:r>
          <a:endParaRPr kumimoji="1" lang="en-US" altLang="ja-JP" sz="1100">
            <a:solidFill>
              <a:sysClr val="windowText" lastClr="000000"/>
            </a:solidFill>
          </a:endParaRPr>
        </a:p>
        <a:p>
          <a:pPr algn="l"/>
          <a:r>
            <a:rPr kumimoji="1" lang="ja-JP" altLang="en-US" sz="1100">
              <a:solidFill>
                <a:sysClr val="windowText" lastClr="000000"/>
              </a:solidFill>
            </a:rPr>
            <a:t>②補助対象工事の中に一部補助対象外経費が含まれる場合</a:t>
          </a:r>
          <a:endParaRPr kumimoji="1" lang="en-US" altLang="ja-JP" sz="1100">
            <a:solidFill>
              <a:sysClr val="windowText" lastClr="000000"/>
            </a:solidFill>
          </a:endParaRPr>
        </a:p>
        <a:p>
          <a:pPr algn="l"/>
          <a:r>
            <a:rPr kumimoji="1" lang="ja-JP" altLang="en-US" sz="1100">
              <a:solidFill>
                <a:schemeClr val="tx1"/>
              </a:solidFill>
            </a:rPr>
            <a:t>共通経費（諸経費など）は、補助対象外経費分（</a:t>
          </a:r>
          <a:r>
            <a:rPr kumimoji="1" lang="ja-JP" altLang="ja-JP" sz="1100">
              <a:solidFill>
                <a:schemeClr val="tx1"/>
              </a:solidFill>
              <a:effectLst/>
              <a:latin typeface="+mn-lt"/>
              <a:ea typeface="+mn-ea"/>
              <a:cs typeface="+mn-cs"/>
            </a:rPr>
            <a:t>産廃処分、既存撤去、電力申請</a:t>
          </a:r>
          <a:r>
            <a:rPr kumimoji="1" lang="ja-JP" altLang="en-US" sz="1100">
              <a:solidFill>
                <a:schemeClr val="tx1"/>
              </a:solidFill>
              <a:effectLst/>
              <a:latin typeface="+mn-lt"/>
              <a:ea typeface="+mn-ea"/>
              <a:cs typeface="+mn-cs"/>
            </a:rPr>
            <a:t>の費用など）</a:t>
          </a:r>
          <a:r>
            <a:rPr kumimoji="1" lang="ja-JP" altLang="en-US" sz="1100">
              <a:solidFill>
                <a:schemeClr val="tx1"/>
              </a:solidFill>
            </a:rPr>
            <a:t>を按分により控除することが考えられます。</a:t>
          </a:r>
          <a:endParaRPr kumimoji="1" lang="en-US" altLang="ja-JP" sz="1100">
            <a:solidFill>
              <a:schemeClr val="tx1"/>
            </a:solidFill>
          </a:endParaRPr>
        </a:p>
        <a:p>
          <a:pPr algn="l"/>
          <a:r>
            <a:rPr kumimoji="1" lang="ja-JP" altLang="en-US" sz="1100">
              <a:solidFill>
                <a:sysClr val="windowText" lastClr="000000"/>
              </a:solidFill>
            </a:rPr>
            <a:t>③補助対象工事と補助対象外工事（外壁塗装等）を一体的に実施する場合</a:t>
          </a:r>
          <a:endParaRPr kumimoji="1" lang="en-US" altLang="ja-JP" sz="1100">
            <a:solidFill>
              <a:sysClr val="windowText" lastClr="000000"/>
            </a:solidFill>
          </a:endParaRPr>
        </a:p>
        <a:p>
          <a:pPr algn="l"/>
          <a:r>
            <a:rPr kumimoji="1" lang="ja-JP" altLang="en-US" sz="1100">
              <a:solidFill>
                <a:sysClr val="windowText" lastClr="000000"/>
              </a:solidFill>
            </a:rPr>
            <a:t>例えば、太陽光発電設備の設置工事と外壁塗装工事で足場を共有する場合は、太陽光と塗装工事のそれぞれの材料費・労務費・直接経費の費用割合で、足場経費を按分することが考えられます。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a:solidFill>
            <a:sysClr val="windowText" lastClr="00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4"/>
  <sheetViews>
    <sheetView tabSelected="1" view="pageBreakPreview" zoomScale="70" zoomScaleNormal="100" zoomScaleSheetLayoutView="70" workbookViewId="0">
      <selection sqref="A1:XFD1048576"/>
    </sheetView>
  </sheetViews>
  <sheetFormatPr defaultColWidth="11.625" defaultRowHeight="18" customHeight="1" x14ac:dyDescent="0.4"/>
  <cols>
    <col min="1" max="1" width="4.125" style="1" customWidth="1"/>
    <col min="2" max="16384" width="11.625" style="1"/>
  </cols>
  <sheetData>
    <row r="1" spans="1:10" ht="18" customHeight="1" x14ac:dyDescent="0.4">
      <c r="A1" s="21"/>
      <c r="B1" s="23"/>
      <c r="C1" s="24"/>
      <c r="D1" s="25"/>
      <c r="E1" s="25"/>
      <c r="F1" s="25"/>
      <c r="G1" s="25"/>
      <c r="H1" s="25"/>
      <c r="I1" s="25"/>
      <c r="J1" s="26"/>
    </row>
    <row r="2" spans="1:10" ht="18" customHeight="1" x14ac:dyDescent="0.4">
      <c r="A2" s="21"/>
      <c r="B2" s="23" t="s">
        <v>81</v>
      </c>
      <c r="C2" s="24"/>
      <c r="D2" s="25"/>
      <c r="E2" s="25"/>
      <c r="F2" s="25"/>
      <c r="G2" s="25"/>
      <c r="H2" s="25"/>
      <c r="I2" s="25"/>
      <c r="J2" s="26"/>
    </row>
    <row r="3" spans="1:10" ht="18" customHeight="1" x14ac:dyDescent="0.4">
      <c r="A3" s="21"/>
      <c r="B3" s="23"/>
      <c r="C3" s="24"/>
      <c r="D3" s="25"/>
      <c r="E3" s="25"/>
      <c r="F3" s="25"/>
      <c r="G3" s="25"/>
      <c r="H3" s="25"/>
      <c r="I3" s="25"/>
      <c r="J3" s="26"/>
    </row>
    <row r="4" spans="1:10" ht="18" customHeight="1" x14ac:dyDescent="0.4">
      <c r="A4" s="21"/>
      <c r="B4" s="23"/>
      <c r="C4" s="24"/>
      <c r="D4" s="25"/>
      <c r="E4" s="25"/>
      <c r="F4" s="25"/>
      <c r="G4" s="25"/>
      <c r="H4" s="25"/>
      <c r="I4" s="25"/>
      <c r="J4" s="26"/>
    </row>
    <row r="5" spans="1:10" ht="18" customHeight="1" x14ac:dyDescent="0.4">
      <c r="A5" s="21"/>
      <c r="B5" s="43" t="s">
        <v>44</v>
      </c>
      <c r="C5" s="41"/>
      <c r="D5" s="42"/>
      <c r="E5" s="42"/>
      <c r="F5" s="42"/>
      <c r="G5" s="25"/>
      <c r="H5" s="25"/>
      <c r="I5" s="25"/>
      <c r="J5" s="26"/>
    </row>
    <row r="6" spans="1:10" ht="18" customHeight="1" x14ac:dyDescent="0.4">
      <c r="B6" s="151" t="s">
        <v>22</v>
      </c>
      <c r="C6" s="152"/>
      <c r="D6" s="153"/>
      <c r="E6" s="154">
        <f>太陽光発電設備!S49+蓄電池!S49+HEMS!S49+高効率給湯器!S49+既存住宅断熱改修!S49</f>
        <v>0</v>
      </c>
      <c r="F6" s="155"/>
      <c r="G6" s="1" t="s">
        <v>34</v>
      </c>
    </row>
    <row r="7" spans="1:10" ht="18" customHeight="1" x14ac:dyDescent="0.4">
      <c r="B7" s="156" t="s">
        <v>23</v>
      </c>
      <c r="C7" s="157"/>
      <c r="D7" s="158"/>
      <c r="E7" s="154">
        <f>太陽光発電設備!S50+蓄電池!S50+HEMS!S50+高効率給湯器!S50+既存住宅断熱改修!S50</f>
        <v>0</v>
      </c>
      <c r="F7" s="155"/>
      <c r="G7" s="1" t="s">
        <v>34</v>
      </c>
    </row>
    <row r="8" spans="1:10" ht="18" customHeight="1" thickBot="1" x14ac:dyDescent="0.45">
      <c r="B8" s="159" t="s">
        <v>32</v>
      </c>
      <c r="C8" s="160"/>
      <c r="D8" s="161"/>
      <c r="E8" s="167">
        <f>太陽光発電設備!S51+蓄電池!S51+HEMS!S51+高効率給湯器!S51+既存住宅断熱改修!S51</f>
        <v>0</v>
      </c>
      <c r="F8" s="168"/>
      <c r="G8" s="1" t="s">
        <v>34</v>
      </c>
    </row>
    <row r="9" spans="1:10" ht="18" customHeight="1" thickBot="1" x14ac:dyDescent="0.45">
      <c r="B9" s="169" t="s">
        <v>24</v>
      </c>
      <c r="C9" s="170"/>
      <c r="D9" s="171"/>
      <c r="E9" s="172">
        <f>太陽光発電設備!S53+蓄電池!S53+HEMS!S53+高効率給湯器!S53+既存住宅断熱改修!S53</f>
        <v>0</v>
      </c>
      <c r="F9" s="173"/>
      <c r="G9" s="1" t="s">
        <v>34</v>
      </c>
    </row>
    <row r="10" spans="1:10" ht="18" customHeight="1" thickBot="1" x14ac:dyDescent="0.45">
      <c r="E10" s="31"/>
      <c r="F10" s="31"/>
    </row>
    <row r="11" spans="1:10" ht="18" customHeight="1" thickBot="1" x14ac:dyDescent="0.45">
      <c r="B11" s="1" t="s">
        <v>45</v>
      </c>
      <c r="E11" s="162">
        <f>補助対象外経費一覧!E32</f>
        <v>0</v>
      </c>
      <c r="F11" s="163"/>
    </row>
    <row r="12" spans="1:10" ht="18" customHeight="1" x14ac:dyDescent="0.4">
      <c r="B12" s="48"/>
      <c r="C12" s="48"/>
      <c r="D12" s="48"/>
    </row>
    <row r="13" spans="1:10" ht="18" customHeight="1" thickBot="1" x14ac:dyDescent="0.45"/>
    <row r="14" spans="1:10" ht="18" customHeight="1" thickBot="1" x14ac:dyDescent="0.45">
      <c r="B14" s="164" t="s">
        <v>46</v>
      </c>
      <c r="C14" s="164"/>
      <c r="D14" s="164"/>
      <c r="E14" s="165">
        <f>E6+E11</f>
        <v>0</v>
      </c>
      <c r="F14" s="166"/>
    </row>
  </sheetData>
  <sheetProtection algorithmName="SHA-512" hashValue="YomvGy05FG8BaN2+PEFyy4xZwrYICNgLfdiYV2jxUrgyadDlkM6i7VgXALCtzwVCmkTRfyjTQCnYlosHMzv6ew==" saltValue="88qMfNBagH7PC/Tcw/ZnLw==" spinCount="100000" sheet="1" objects="1" scenarios="1" selectLockedCells="1"/>
  <mergeCells count="11">
    <mergeCell ref="E11:F11"/>
    <mergeCell ref="B14:D14"/>
    <mergeCell ref="E14:F14"/>
    <mergeCell ref="E8:F8"/>
    <mergeCell ref="B9:D9"/>
    <mergeCell ref="E9:F9"/>
    <mergeCell ref="B6:D6"/>
    <mergeCell ref="E6:F6"/>
    <mergeCell ref="B7:D7"/>
    <mergeCell ref="E7:F7"/>
    <mergeCell ref="B8:D8"/>
  </mergeCells>
  <phoneticPr fontI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3"/>
  <sheetViews>
    <sheetView view="pageBreakPreview" zoomScale="55" zoomScaleNormal="40" zoomScaleSheetLayoutView="55" workbookViewId="0"/>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48</v>
      </c>
      <c r="B1" s="81"/>
      <c r="C1" s="81"/>
      <c r="D1" s="82"/>
      <c r="E1" s="32"/>
      <c r="F1" s="32"/>
      <c r="G1" s="32"/>
      <c r="H1" s="32"/>
      <c r="J1" s="59"/>
      <c r="K1" s="59"/>
      <c r="L1" s="59"/>
      <c r="M1" s="59"/>
      <c r="N1" s="59"/>
      <c r="O1" s="59"/>
    </row>
    <row r="2" spans="1:24" ht="18" customHeight="1" thickBot="1" x14ac:dyDescent="0.45">
      <c r="A2" s="2"/>
      <c r="B2" s="2"/>
      <c r="F2" s="3"/>
      <c r="J2" s="179" t="s">
        <v>17</v>
      </c>
      <c r="K2" s="180"/>
      <c r="L2" s="181"/>
      <c r="M2" s="180" t="s">
        <v>0</v>
      </c>
      <c r="N2" s="180"/>
      <c r="O2" s="181"/>
      <c r="P2" s="2"/>
    </row>
    <row r="3" spans="1:24" ht="18" customHeight="1" x14ac:dyDescent="0.4">
      <c r="A3" s="67"/>
      <c r="B3" s="72" t="s">
        <v>52</v>
      </c>
      <c r="C3" s="52" t="s">
        <v>21</v>
      </c>
      <c r="D3" s="52" t="s">
        <v>43</v>
      </c>
      <c r="E3" s="52" t="s">
        <v>1</v>
      </c>
      <c r="F3" s="52" t="s">
        <v>2</v>
      </c>
      <c r="G3" s="52" t="s">
        <v>3</v>
      </c>
      <c r="H3" s="52" t="s">
        <v>4</v>
      </c>
      <c r="I3" s="63" t="s">
        <v>47</v>
      </c>
      <c r="J3" s="53" t="s">
        <v>5</v>
      </c>
      <c r="K3" s="54" t="s">
        <v>6</v>
      </c>
      <c r="L3" s="61" t="s">
        <v>7</v>
      </c>
      <c r="M3" s="52" t="s">
        <v>8</v>
      </c>
      <c r="N3" s="54" t="s">
        <v>9</v>
      </c>
      <c r="O3" s="61" t="s">
        <v>10</v>
      </c>
      <c r="P3" s="52" t="s">
        <v>11</v>
      </c>
      <c r="Q3" s="54" t="s">
        <v>12</v>
      </c>
      <c r="R3" s="54" t="s">
        <v>13</v>
      </c>
      <c r="S3" s="54" t="s">
        <v>14</v>
      </c>
      <c r="T3" s="54" t="s">
        <v>15</v>
      </c>
      <c r="U3" s="55" t="s">
        <v>16</v>
      </c>
      <c r="V3" s="3"/>
      <c r="W3" s="3"/>
    </row>
    <row r="4" spans="1:24" ht="18" customHeight="1" x14ac:dyDescent="0.4">
      <c r="A4" s="178" t="s">
        <v>65</v>
      </c>
      <c r="B4" s="74">
        <v>1</v>
      </c>
      <c r="C4" s="4" t="s">
        <v>37</v>
      </c>
      <c r="D4" s="76">
        <v>1</v>
      </c>
      <c r="E4" s="5">
        <v>20</v>
      </c>
      <c r="F4" s="6" t="s">
        <v>39</v>
      </c>
      <c r="G4" s="7">
        <v>180000</v>
      </c>
      <c r="H4" s="8">
        <f>E4*G4</f>
        <v>3600000</v>
      </c>
      <c r="I4" s="65" t="s">
        <v>50</v>
      </c>
      <c r="J4" s="98">
        <f t="shared" ref="J4:J8" si="0">H4</f>
        <v>3600000</v>
      </c>
      <c r="K4" s="99"/>
      <c r="L4" s="100"/>
      <c r="M4" s="101"/>
      <c r="N4" s="99"/>
      <c r="O4" s="100"/>
      <c r="P4" s="102"/>
      <c r="Q4" s="103"/>
      <c r="R4" s="103"/>
      <c r="S4" s="103"/>
      <c r="T4" s="103"/>
      <c r="U4" s="104"/>
      <c r="W4" s="9"/>
    </row>
    <row r="5" spans="1:24" ht="18" customHeight="1" x14ac:dyDescent="0.4">
      <c r="A5" s="178"/>
      <c r="B5" s="36">
        <v>2</v>
      </c>
      <c r="C5" s="10" t="s">
        <v>51</v>
      </c>
      <c r="D5" s="77">
        <v>2</v>
      </c>
      <c r="E5" s="11">
        <v>1</v>
      </c>
      <c r="F5" s="12" t="s">
        <v>40</v>
      </c>
      <c r="G5" s="13">
        <v>120000</v>
      </c>
      <c r="H5" s="8">
        <f>E5*G5</f>
        <v>120000</v>
      </c>
      <c r="I5" s="65" t="s">
        <v>50</v>
      </c>
      <c r="J5" s="98">
        <f t="shared" si="0"/>
        <v>120000</v>
      </c>
      <c r="K5" s="99"/>
      <c r="L5" s="100"/>
      <c r="M5" s="101"/>
      <c r="N5" s="99"/>
      <c r="O5" s="100"/>
      <c r="P5" s="102"/>
      <c r="Q5" s="103"/>
      <c r="R5" s="103"/>
      <c r="S5" s="103"/>
      <c r="T5" s="103"/>
      <c r="U5" s="104"/>
      <c r="W5" s="9"/>
      <c r="X5" s="14"/>
    </row>
    <row r="6" spans="1:24" ht="18" customHeight="1" x14ac:dyDescent="0.4">
      <c r="A6" s="178"/>
      <c r="B6" s="36">
        <v>3</v>
      </c>
      <c r="C6" s="10" t="s">
        <v>41</v>
      </c>
      <c r="D6" s="77">
        <v>3</v>
      </c>
      <c r="E6" s="11">
        <v>4</v>
      </c>
      <c r="F6" s="12" t="s">
        <v>40</v>
      </c>
      <c r="G6" s="13">
        <v>10000</v>
      </c>
      <c r="H6" s="8">
        <f>E6*G6</f>
        <v>40000</v>
      </c>
      <c r="I6" s="65" t="s">
        <v>50</v>
      </c>
      <c r="J6" s="98">
        <f t="shared" si="0"/>
        <v>40000</v>
      </c>
      <c r="K6" s="99"/>
      <c r="L6" s="100"/>
      <c r="M6" s="101"/>
      <c r="N6" s="99"/>
      <c r="O6" s="100"/>
      <c r="P6" s="102"/>
      <c r="Q6" s="103"/>
      <c r="R6" s="103"/>
      <c r="S6" s="103"/>
      <c r="T6" s="103"/>
      <c r="U6" s="104"/>
      <c r="W6" s="9"/>
      <c r="X6" s="14"/>
    </row>
    <row r="7" spans="1:24" ht="18" customHeight="1" x14ac:dyDescent="0.4">
      <c r="A7" s="178"/>
      <c r="B7" s="36">
        <v>4</v>
      </c>
      <c r="C7" s="10" t="s">
        <v>38</v>
      </c>
      <c r="D7" s="77">
        <v>4</v>
      </c>
      <c r="E7" s="11">
        <v>1</v>
      </c>
      <c r="F7" s="12" t="s">
        <v>36</v>
      </c>
      <c r="G7" s="13">
        <v>32000</v>
      </c>
      <c r="H7" s="8">
        <f>E7*G7</f>
        <v>32000</v>
      </c>
      <c r="I7" s="65" t="s">
        <v>50</v>
      </c>
      <c r="J7" s="98">
        <f t="shared" si="0"/>
        <v>32000</v>
      </c>
      <c r="K7" s="99"/>
      <c r="L7" s="100"/>
      <c r="M7" s="101"/>
      <c r="N7" s="99"/>
      <c r="O7" s="100"/>
      <c r="P7" s="102"/>
      <c r="Q7" s="103"/>
      <c r="R7" s="103"/>
      <c r="S7" s="103"/>
      <c r="T7" s="103"/>
      <c r="U7" s="104"/>
      <c r="W7" s="9"/>
    </row>
    <row r="8" spans="1:24" ht="18" customHeight="1" x14ac:dyDescent="0.4">
      <c r="A8" s="178"/>
      <c r="B8" s="36">
        <v>5</v>
      </c>
      <c r="C8" s="10" t="s">
        <v>54</v>
      </c>
      <c r="D8" s="77">
        <v>5</v>
      </c>
      <c r="E8" s="11">
        <v>1</v>
      </c>
      <c r="F8" s="12" t="s">
        <v>55</v>
      </c>
      <c r="G8" s="13">
        <v>900000</v>
      </c>
      <c r="H8" s="8">
        <f>E8*G8</f>
        <v>900000</v>
      </c>
      <c r="I8" s="65" t="s">
        <v>50</v>
      </c>
      <c r="J8" s="98">
        <f t="shared" si="0"/>
        <v>900000</v>
      </c>
      <c r="K8" s="99"/>
      <c r="L8" s="100"/>
      <c r="M8" s="101"/>
      <c r="N8" s="99"/>
      <c r="O8" s="100"/>
      <c r="P8" s="102"/>
      <c r="Q8" s="103"/>
      <c r="R8" s="103"/>
      <c r="S8" s="103"/>
      <c r="T8" s="103"/>
      <c r="U8" s="104"/>
      <c r="W8" s="9"/>
      <c r="X8" s="14"/>
    </row>
    <row r="9" spans="1:24" ht="18" customHeight="1" x14ac:dyDescent="0.4">
      <c r="A9" s="178"/>
      <c r="B9" s="36">
        <v>6</v>
      </c>
      <c r="C9" s="10" t="s">
        <v>56</v>
      </c>
      <c r="D9" s="77">
        <v>6</v>
      </c>
      <c r="E9" s="11">
        <v>1</v>
      </c>
      <c r="F9" s="12" t="s">
        <v>64</v>
      </c>
      <c r="G9" s="13">
        <v>250000</v>
      </c>
      <c r="H9" s="8">
        <f t="shared" ref="H9:H26" si="1">E9*G9</f>
        <v>250000</v>
      </c>
      <c r="I9" s="65" t="s">
        <v>50</v>
      </c>
      <c r="J9" s="98"/>
      <c r="K9" s="99">
        <f>H9</f>
        <v>250000</v>
      </c>
      <c r="L9" s="100"/>
      <c r="M9" s="101"/>
      <c r="N9" s="99"/>
      <c r="O9" s="100"/>
      <c r="P9" s="102"/>
      <c r="Q9" s="103"/>
      <c r="R9" s="103"/>
      <c r="S9" s="103"/>
      <c r="T9" s="103"/>
      <c r="U9" s="104"/>
      <c r="W9" s="9"/>
      <c r="X9" s="14"/>
    </row>
    <row r="10" spans="1:24" ht="18" customHeight="1" x14ac:dyDescent="0.4">
      <c r="A10" s="178"/>
      <c r="B10" s="36">
        <v>7</v>
      </c>
      <c r="C10" s="10" t="s">
        <v>57</v>
      </c>
      <c r="D10" s="77">
        <v>7</v>
      </c>
      <c r="E10" s="11">
        <v>1</v>
      </c>
      <c r="F10" s="12" t="s">
        <v>64</v>
      </c>
      <c r="G10" s="13">
        <v>80000</v>
      </c>
      <c r="H10" s="8">
        <f t="shared" si="1"/>
        <v>80000</v>
      </c>
      <c r="I10" s="65" t="s">
        <v>50</v>
      </c>
      <c r="J10" s="98"/>
      <c r="K10" s="99">
        <f>H10</f>
        <v>80000</v>
      </c>
      <c r="L10" s="100"/>
      <c r="M10" s="101"/>
      <c r="N10" s="99"/>
      <c r="O10" s="100"/>
      <c r="P10" s="102"/>
      <c r="Q10" s="103"/>
      <c r="R10" s="103"/>
      <c r="S10" s="103"/>
      <c r="T10" s="103"/>
      <c r="U10" s="104"/>
      <c r="W10" s="9"/>
    </row>
    <row r="11" spans="1:24" ht="18" customHeight="1" x14ac:dyDescent="0.4">
      <c r="A11" s="178"/>
      <c r="B11" s="36">
        <v>8</v>
      </c>
      <c r="C11" s="10" t="s">
        <v>58</v>
      </c>
      <c r="D11" s="77">
        <v>8</v>
      </c>
      <c r="E11" s="11">
        <v>1</v>
      </c>
      <c r="F11" s="12" t="s">
        <v>64</v>
      </c>
      <c r="G11" s="13">
        <v>40000</v>
      </c>
      <c r="H11" s="8">
        <f t="shared" si="1"/>
        <v>40000</v>
      </c>
      <c r="I11" s="65" t="s">
        <v>50</v>
      </c>
      <c r="J11" s="98"/>
      <c r="K11" s="99">
        <f>H11</f>
        <v>40000</v>
      </c>
      <c r="L11" s="100"/>
      <c r="M11" s="101"/>
      <c r="N11" s="99"/>
      <c r="O11" s="100"/>
      <c r="P11" s="102"/>
      <c r="Q11" s="103"/>
      <c r="R11" s="103"/>
      <c r="S11" s="103"/>
      <c r="T11" s="103"/>
      <c r="U11" s="104"/>
      <c r="W11" s="9"/>
      <c r="X11" s="14"/>
    </row>
    <row r="12" spans="1:24" ht="18" customHeight="1" x14ac:dyDescent="0.4">
      <c r="A12" s="178"/>
      <c r="B12" s="36">
        <v>9</v>
      </c>
      <c r="C12" s="10" t="s">
        <v>59</v>
      </c>
      <c r="D12" s="77">
        <v>9</v>
      </c>
      <c r="E12" s="11">
        <v>1</v>
      </c>
      <c r="F12" s="12" t="s">
        <v>64</v>
      </c>
      <c r="G12" s="13">
        <v>20000</v>
      </c>
      <c r="H12" s="8">
        <f t="shared" si="1"/>
        <v>20000</v>
      </c>
      <c r="I12" s="65" t="s">
        <v>49</v>
      </c>
      <c r="J12" s="98"/>
      <c r="K12" s="99"/>
      <c r="L12" s="100"/>
      <c r="M12" s="101"/>
      <c r="N12" s="99"/>
      <c r="O12" s="100"/>
      <c r="P12" s="102"/>
      <c r="Q12" s="103"/>
      <c r="R12" s="103"/>
      <c r="S12" s="103"/>
      <c r="T12" s="103">
        <f>H12</f>
        <v>20000</v>
      </c>
      <c r="U12" s="104"/>
      <c r="W12" s="9"/>
      <c r="X12" s="14"/>
    </row>
    <row r="13" spans="1:24" ht="18" customHeight="1" x14ac:dyDescent="0.4">
      <c r="A13" s="178"/>
      <c r="B13" s="36">
        <v>10</v>
      </c>
      <c r="C13" s="10" t="s">
        <v>60</v>
      </c>
      <c r="D13" s="77">
        <v>10</v>
      </c>
      <c r="E13" s="11">
        <v>1</v>
      </c>
      <c r="F13" s="12" t="s">
        <v>64</v>
      </c>
      <c r="G13" s="13">
        <v>170000</v>
      </c>
      <c r="H13" s="8">
        <f t="shared" si="1"/>
        <v>170000</v>
      </c>
      <c r="I13" s="65" t="s">
        <v>49</v>
      </c>
      <c r="J13" s="98"/>
      <c r="K13" s="99"/>
      <c r="L13" s="100"/>
      <c r="M13" s="101">
        <f>H13</f>
        <v>170000</v>
      </c>
      <c r="N13" s="99"/>
      <c r="O13" s="100"/>
      <c r="P13" s="102"/>
      <c r="Q13" s="103"/>
      <c r="R13" s="103"/>
      <c r="S13" s="103"/>
      <c r="T13" s="103"/>
      <c r="U13" s="104"/>
      <c r="W13" s="9"/>
      <c r="X13" s="14"/>
    </row>
    <row r="14" spans="1:24" ht="18" customHeight="1" x14ac:dyDescent="0.4">
      <c r="A14" s="178"/>
      <c r="B14" s="36">
        <v>11</v>
      </c>
      <c r="C14" s="10" t="s">
        <v>61</v>
      </c>
      <c r="D14" s="77">
        <v>11</v>
      </c>
      <c r="E14" s="11">
        <v>1</v>
      </c>
      <c r="F14" s="12" t="s">
        <v>64</v>
      </c>
      <c r="G14" s="13">
        <v>33000</v>
      </c>
      <c r="H14" s="8">
        <f t="shared" si="1"/>
        <v>33000</v>
      </c>
      <c r="I14" s="65" t="s">
        <v>49</v>
      </c>
      <c r="J14" s="98"/>
      <c r="K14" s="99"/>
      <c r="L14" s="100"/>
      <c r="M14" s="101">
        <f>H14</f>
        <v>33000</v>
      </c>
      <c r="N14" s="99"/>
      <c r="O14" s="100"/>
      <c r="P14" s="102"/>
      <c r="Q14" s="103"/>
      <c r="R14" s="103"/>
      <c r="S14" s="103"/>
      <c r="T14" s="103"/>
      <c r="U14" s="104"/>
      <c r="W14" s="9"/>
      <c r="X14" s="14"/>
    </row>
    <row r="15" spans="1:24" ht="18" customHeight="1" x14ac:dyDescent="0.4">
      <c r="A15" s="178"/>
      <c r="B15" s="36">
        <v>12</v>
      </c>
      <c r="C15" s="10" t="s">
        <v>62</v>
      </c>
      <c r="D15" s="77">
        <v>12</v>
      </c>
      <c r="E15" s="11">
        <v>1</v>
      </c>
      <c r="F15" s="12" t="s">
        <v>64</v>
      </c>
      <c r="G15" s="13">
        <v>80000</v>
      </c>
      <c r="H15" s="8">
        <f t="shared" si="1"/>
        <v>80000</v>
      </c>
      <c r="I15" s="65" t="s">
        <v>49</v>
      </c>
      <c r="J15" s="98"/>
      <c r="K15" s="99"/>
      <c r="L15" s="100"/>
      <c r="M15" s="101"/>
      <c r="N15" s="99"/>
      <c r="O15" s="100">
        <f>H15</f>
        <v>80000</v>
      </c>
      <c r="P15" s="102"/>
      <c r="Q15" s="103"/>
      <c r="R15" s="103"/>
      <c r="S15" s="103"/>
      <c r="T15" s="103"/>
      <c r="U15" s="104"/>
      <c r="W15" s="9"/>
      <c r="X15" s="14"/>
    </row>
    <row r="16" spans="1:24" ht="18" customHeight="1" x14ac:dyDescent="0.4">
      <c r="A16" s="178"/>
      <c r="B16" s="75">
        <v>13</v>
      </c>
      <c r="C16" s="45" t="s">
        <v>63</v>
      </c>
      <c r="D16" s="77">
        <v>13</v>
      </c>
      <c r="E16" s="11">
        <v>1</v>
      </c>
      <c r="F16" s="12" t="s">
        <v>64</v>
      </c>
      <c r="G16" s="13">
        <v>-3700000</v>
      </c>
      <c r="H16" s="8">
        <f t="shared" si="1"/>
        <v>-3700000</v>
      </c>
      <c r="I16" s="65" t="s">
        <v>49</v>
      </c>
      <c r="J16" s="98">
        <v>-3650000</v>
      </c>
      <c r="K16" s="99"/>
      <c r="L16" s="100"/>
      <c r="M16" s="101">
        <v>-30000</v>
      </c>
      <c r="N16" s="99"/>
      <c r="O16" s="100">
        <v>-20000</v>
      </c>
      <c r="P16" s="102"/>
      <c r="Q16" s="103"/>
      <c r="R16" s="103"/>
      <c r="S16" s="103"/>
      <c r="T16" s="103"/>
      <c r="U16" s="104"/>
      <c r="W16" s="9"/>
    </row>
    <row r="17" spans="1:24" ht="18" customHeight="1" x14ac:dyDescent="0.4">
      <c r="A17" s="178"/>
      <c r="B17" s="97">
        <v>14</v>
      </c>
      <c r="C17" s="45"/>
      <c r="D17" s="78"/>
      <c r="E17" s="11"/>
      <c r="F17" s="12"/>
      <c r="G17" s="13"/>
      <c r="H17" s="8">
        <f t="shared" si="1"/>
        <v>0</v>
      </c>
      <c r="I17" s="65"/>
      <c r="J17" s="98"/>
      <c r="K17" s="99"/>
      <c r="L17" s="100"/>
      <c r="M17" s="101"/>
      <c r="N17" s="99"/>
      <c r="O17" s="100"/>
      <c r="P17" s="102"/>
      <c r="Q17" s="103"/>
      <c r="R17" s="103"/>
      <c r="S17" s="103"/>
      <c r="T17" s="103"/>
      <c r="U17" s="104"/>
      <c r="W17" s="9"/>
      <c r="X17" s="14"/>
    </row>
    <row r="18" spans="1:24" ht="18" customHeight="1" x14ac:dyDescent="0.4">
      <c r="A18" s="178"/>
      <c r="B18" s="36">
        <v>15</v>
      </c>
      <c r="C18" s="10"/>
      <c r="D18" s="77"/>
      <c r="E18" s="11"/>
      <c r="F18" s="12"/>
      <c r="G18" s="13"/>
      <c r="H18" s="8">
        <f t="shared" si="1"/>
        <v>0</v>
      </c>
      <c r="I18" s="65"/>
      <c r="J18" s="98"/>
      <c r="K18" s="99"/>
      <c r="L18" s="100"/>
      <c r="M18" s="101"/>
      <c r="N18" s="99"/>
      <c r="O18" s="100"/>
      <c r="P18" s="102"/>
      <c r="Q18" s="103"/>
      <c r="R18" s="103"/>
      <c r="S18" s="103"/>
      <c r="T18" s="103"/>
      <c r="U18" s="104"/>
      <c r="W18" s="9"/>
      <c r="X18" s="14"/>
    </row>
    <row r="19" spans="1:24" ht="18" customHeight="1" x14ac:dyDescent="0.4">
      <c r="A19" s="178"/>
      <c r="B19" s="36">
        <v>16</v>
      </c>
      <c r="C19" s="10"/>
      <c r="D19" s="77"/>
      <c r="E19" s="11"/>
      <c r="F19" s="12"/>
      <c r="G19" s="13"/>
      <c r="H19" s="8">
        <f t="shared" ref="H19:H20" si="2">E19*G19</f>
        <v>0</v>
      </c>
      <c r="I19" s="65"/>
      <c r="J19" s="98"/>
      <c r="K19" s="99"/>
      <c r="L19" s="100"/>
      <c r="M19" s="101"/>
      <c r="N19" s="99"/>
      <c r="O19" s="100"/>
      <c r="P19" s="102"/>
      <c r="Q19" s="103"/>
      <c r="R19" s="103"/>
      <c r="S19" s="103"/>
      <c r="T19" s="103"/>
      <c r="U19" s="104"/>
      <c r="W19" s="9"/>
      <c r="X19" s="14"/>
    </row>
    <row r="20" spans="1:24" ht="18" customHeight="1" x14ac:dyDescent="0.4">
      <c r="A20" s="178"/>
      <c r="B20" s="36">
        <v>17</v>
      </c>
      <c r="C20" s="10"/>
      <c r="D20" s="77"/>
      <c r="E20" s="11"/>
      <c r="F20" s="12"/>
      <c r="G20" s="13"/>
      <c r="H20" s="8">
        <f t="shared" si="2"/>
        <v>0</v>
      </c>
      <c r="I20" s="65"/>
      <c r="J20" s="98"/>
      <c r="K20" s="99"/>
      <c r="L20" s="100"/>
      <c r="M20" s="101"/>
      <c r="N20" s="99"/>
      <c r="O20" s="100"/>
      <c r="P20" s="102"/>
      <c r="Q20" s="103"/>
      <c r="R20" s="103"/>
      <c r="S20" s="103"/>
      <c r="T20" s="103"/>
      <c r="U20" s="104"/>
      <c r="W20" s="9"/>
      <c r="X20" s="14"/>
    </row>
    <row r="21" spans="1:24" ht="18" customHeight="1" x14ac:dyDescent="0.4">
      <c r="A21" s="178"/>
      <c r="B21" s="36">
        <v>18</v>
      </c>
      <c r="C21" s="10"/>
      <c r="D21" s="77"/>
      <c r="E21" s="11"/>
      <c r="F21" s="12"/>
      <c r="G21" s="13"/>
      <c r="H21" s="8">
        <f t="shared" ref="H21" si="3">E21*G21</f>
        <v>0</v>
      </c>
      <c r="I21" s="65"/>
      <c r="J21" s="98"/>
      <c r="K21" s="99"/>
      <c r="L21" s="100"/>
      <c r="M21" s="101"/>
      <c r="N21" s="99"/>
      <c r="O21" s="100"/>
      <c r="P21" s="102"/>
      <c r="Q21" s="103"/>
      <c r="R21" s="103"/>
      <c r="S21" s="103"/>
      <c r="T21" s="103"/>
      <c r="U21" s="104"/>
      <c r="W21" s="9"/>
      <c r="X21" s="14"/>
    </row>
    <row r="22" spans="1:24" ht="18" customHeight="1" x14ac:dyDescent="0.4">
      <c r="A22" s="178"/>
      <c r="B22" s="36">
        <v>19</v>
      </c>
      <c r="C22" s="10"/>
      <c r="D22" s="77"/>
      <c r="E22" s="11"/>
      <c r="F22" s="12"/>
      <c r="G22" s="13"/>
      <c r="H22" s="8">
        <f t="shared" si="1"/>
        <v>0</v>
      </c>
      <c r="I22" s="65"/>
      <c r="J22" s="98"/>
      <c r="K22" s="99"/>
      <c r="L22" s="100"/>
      <c r="M22" s="101"/>
      <c r="N22" s="99"/>
      <c r="O22" s="100"/>
      <c r="P22" s="102"/>
      <c r="Q22" s="103"/>
      <c r="R22" s="103"/>
      <c r="S22" s="103"/>
      <c r="T22" s="103"/>
      <c r="U22" s="104"/>
      <c r="W22" s="9"/>
      <c r="X22" s="14"/>
    </row>
    <row r="23" spans="1:24" ht="18" customHeight="1" x14ac:dyDescent="0.4">
      <c r="A23" s="178"/>
      <c r="B23" s="36">
        <v>20</v>
      </c>
      <c r="C23" s="10"/>
      <c r="D23" s="77"/>
      <c r="E23" s="11"/>
      <c r="F23" s="12"/>
      <c r="G23" s="13"/>
      <c r="H23" s="8">
        <f t="shared" ref="H23" si="4">E23*G23</f>
        <v>0</v>
      </c>
      <c r="I23" s="65"/>
      <c r="J23" s="98"/>
      <c r="K23" s="99"/>
      <c r="L23" s="100"/>
      <c r="M23" s="101"/>
      <c r="N23" s="99"/>
      <c r="O23" s="100"/>
      <c r="P23" s="102"/>
      <c r="Q23" s="103"/>
      <c r="R23" s="103"/>
      <c r="S23" s="103"/>
      <c r="T23" s="103"/>
      <c r="U23" s="104"/>
      <c r="W23" s="9"/>
      <c r="X23" s="14"/>
    </row>
    <row r="24" spans="1:24" ht="18" customHeight="1" x14ac:dyDescent="0.4">
      <c r="A24" s="178"/>
      <c r="B24" s="36">
        <v>21</v>
      </c>
      <c r="C24" s="10"/>
      <c r="D24" s="77"/>
      <c r="E24" s="11"/>
      <c r="F24" s="12"/>
      <c r="G24" s="13"/>
      <c r="H24" s="8">
        <f t="shared" si="1"/>
        <v>0</v>
      </c>
      <c r="I24" s="65"/>
      <c r="J24" s="98"/>
      <c r="K24" s="99"/>
      <c r="L24" s="100"/>
      <c r="M24" s="101"/>
      <c r="N24" s="99"/>
      <c r="O24" s="100"/>
      <c r="P24" s="102"/>
      <c r="Q24" s="103"/>
      <c r="R24" s="103"/>
      <c r="S24" s="103"/>
      <c r="T24" s="103"/>
      <c r="U24" s="104"/>
      <c r="W24" s="9"/>
      <c r="X24" s="14"/>
    </row>
    <row r="25" spans="1:24" ht="18" customHeight="1" x14ac:dyDescent="0.4">
      <c r="A25" s="178"/>
      <c r="B25" s="36">
        <v>22</v>
      </c>
      <c r="C25" s="10"/>
      <c r="D25" s="77"/>
      <c r="E25" s="11"/>
      <c r="F25" s="12"/>
      <c r="G25" s="13"/>
      <c r="H25" s="8">
        <f t="shared" si="1"/>
        <v>0</v>
      </c>
      <c r="I25" s="65"/>
      <c r="J25" s="98"/>
      <c r="K25" s="99"/>
      <c r="L25" s="100"/>
      <c r="M25" s="101"/>
      <c r="N25" s="99"/>
      <c r="O25" s="100"/>
      <c r="P25" s="102"/>
      <c r="Q25" s="103"/>
      <c r="R25" s="103"/>
      <c r="S25" s="103"/>
      <c r="T25" s="103"/>
      <c r="U25" s="104"/>
      <c r="W25" s="9"/>
      <c r="X25" s="14"/>
    </row>
    <row r="26" spans="1:24" ht="18" customHeight="1" x14ac:dyDescent="0.4">
      <c r="A26" s="178"/>
      <c r="B26" s="36">
        <v>23</v>
      </c>
      <c r="C26" s="15"/>
      <c r="D26" s="79"/>
      <c r="E26" s="16"/>
      <c r="F26" s="17"/>
      <c r="G26" s="18"/>
      <c r="H26" s="8">
        <f t="shared" si="1"/>
        <v>0</v>
      </c>
      <c r="I26" s="65"/>
      <c r="J26" s="105"/>
      <c r="K26" s="106"/>
      <c r="L26" s="107"/>
      <c r="M26" s="108"/>
      <c r="N26" s="106"/>
      <c r="O26" s="107"/>
      <c r="P26" s="108"/>
      <c r="Q26" s="106"/>
      <c r="R26" s="106"/>
      <c r="S26" s="106"/>
      <c r="T26" s="106"/>
      <c r="U26" s="109"/>
    </row>
    <row r="27" spans="1:24" ht="18" customHeight="1" thickBot="1" x14ac:dyDescent="0.45">
      <c r="A27" s="178"/>
      <c r="B27" s="68" t="s">
        <v>53</v>
      </c>
      <c r="C27" s="66"/>
      <c r="D27" s="69"/>
      <c r="E27" s="70"/>
      <c r="F27" s="71"/>
      <c r="G27" s="176">
        <f>SUM(H4:H26)</f>
        <v>1665000</v>
      </c>
      <c r="H27" s="177"/>
      <c r="I27" s="64"/>
      <c r="J27" s="56">
        <f t="shared" ref="J27:U27" si="5">SUM(J4:J26)</f>
        <v>1042000</v>
      </c>
      <c r="K27" s="57">
        <f t="shared" si="5"/>
        <v>370000</v>
      </c>
      <c r="L27" s="62">
        <f t="shared" si="5"/>
        <v>0</v>
      </c>
      <c r="M27" s="60">
        <f t="shared" si="5"/>
        <v>173000</v>
      </c>
      <c r="N27" s="57">
        <f t="shared" si="5"/>
        <v>0</v>
      </c>
      <c r="O27" s="62">
        <f t="shared" si="5"/>
        <v>60000</v>
      </c>
      <c r="P27" s="60">
        <f t="shared" si="5"/>
        <v>0</v>
      </c>
      <c r="Q27" s="57">
        <f t="shared" si="5"/>
        <v>0</v>
      </c>
      <c r="R27" s="57">
        <f t="shared" si="5"/>
        <v>0</v>
      </c>
      <c r="S27" s="57">
        <f t="shared" si="5"/>
        <v>0</v>
      </c>
      <c r="T27" s="57">
        <f t="shared" si="5"/>
        <v>20000</v>
      </c>
      <c r="U27" s="58">
        <f t="shared" si="5"/>
        <v>0</v>
      </c>
      <c r="V27" s="80">
        <f>SUM(J27:U27)</f>
        <v>1665000</v>
      </c>
      <c r="W27" s="40" t="str">
        <f>IF(G27=V27,"○","×")</f>
        <v>○</v>
      </c>
    </row>
    <row r="28" spans="1:24" ht="18" customHeight="1" x14ac:dyDescent="0.4">
      <c r="A28" s="2"/>
      <c r="B28" s="2"/>
      <c r="F28" s="3"/>
      <c r="H28" s="19"/>
      <c r="I28" s="19"/>
      <c r="O28" s="20"/>
      <c r="P28" s="20"/>
      <c r="R28" s="73"/>
      <c r="S28" s="182"/>
      <c r="T28" s="182"/>
      <c r="U28" s="182"/>
    </row>
    <row r="29" spans="1:24" ht="18" customHeight="1" x14ac:dyDescent="0.4">
      <c r="A29" s="51"/>
      <c r="B29" s="51"/>
      <c r="C29" s="84"/>
      <c r="D29" s="84"/>
      <c r="E29" s="85"/>
      <c r="F29" s="86"/>
      <c r="G29" s="22"/>
      <c r="H29" s="23"/>
      <c r="I29" s="2">
        <f>COUNTIF(I4:I26,"有")</f>
        <v>5</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※他の設備や補助対象外経費との按分を行った項目については、別途、計算方法を提示してください。書式は問いません。</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P32" s="29"/>
      <c r="Q32" s="174" t="s">
        <v>33</v>
      </c>
      <c r="R32" s="174"/>
      <c r="S32" s="175">
        <f>SUM(J27:U27)</f>
        <v>1665000</v>
      </c>
      <c r="T32" s="175"/>
      <c r="U32" s="175"/>
    </row>
    <row r="34" spans="16:21" ht="18" customHeight="1" x14ac:dyDescent="0.4">
      <c r="Q34" s="27"/>
      <c r="R34" s="27"/>
    </row>
    <row r="35" spans="16:21" ht="18" customHeight="1" x14ac:dyDescent="0.4">
      <c r="P35" s="44" t="s">
        <v>35</v>
      </c>
      <c r="Q35" s="30"/>
      <c r="R35" s="30"/>
      <c r="S35" s="27"/>
    </row>
    <row r="36" spans="16:21" ht="18" customHeight="1" x14ac:dyDescent="0.4">
      <c r="P36" s="35" t="s">
        <v>27</v>
      </c>
      <c r="Q36" s="46" t="s">
        <v>28</v>
      </c>
      <c r="R36" s="47" t="s">
        <v>29</v>
      </c>
      <c r="S36" s="183" t="s">
        <v>26</v>
      </c>
      <c r="T36" s="183"/>
      <c r="U36" s="183"/>
    </row>
    <row r="37" spans="16:21" ht="18" customHeight="1" x14ac:dyDescent="0.4">
      <c r="P37" s="184" t="s">
        <v>20</v>
      </c>
      <c r="Q37" s="186" t="s">
        <v>25</v>
      </c>
      <c r="R37" s="39" t="s">
        <v>5</v>
      </c>
      <c r="S37" s="188">
        <f>J27</f>
        <v>1042000</v>
      </c>
      <c r="T37" s="189"/>
      <c r="U37" s="190"/>
    </row>
    <row r="38" spans="16:21" ht="18" customHeight="1" x14ac:dyDescent="0.4">
      <c r="P38" s="185"/>
      <c r="Q38" s="187"/>
      <c r="R38" s="33" t="s">
        <v>6</v>
      </c>
      <c r="S38" s="191">
        <f>K27</f>
        <v>370000</v>
      </c>
      <c r="T38" s="192"/>
      <c r="U38" s="193"/>
    </row>
    <row r="39" spans="16:21" ht="18" customHeight="1" x14ac:dyDescent="0.4">
      <c r="P39" s="185"/>
      <c r="Q39" s="187"/>
      <c r="R39" s="33" t="s">
        <v>7</v>
      </c>
      <c r="S39" s="194">
        <f>L27</f>
        <v>0</v>
      </c>
      <c r="T39" s="195"/>
      <c r="U39" s="196"/>
    </row>
    <row r="40" spans="16:21" ht="18" customHeight="1" x14ac:dyDescent="0.4">
      <c r="P40" s="185"/>
      <c r="Q40" s="197" t="s">
        <v>0</v>
      </c>
      <c r="R40" s="33" t="s">
        <v>8</v>
      </c>
      <c r="S40" s="194">
        <f>M27</f>
        <v>173000</v>
      </c>
      <c r="T40" s="195"/>
      <c r="U40" s="196"/>
    </row>
    <row r="41" spans="16:21" ht="18" customHeight="1" x14ac:dyDescent="0.4">
      <c r="P41" s="185"/>
      <c r="Q41" s="187"/>
      <c r="R41" s="33" t="s">
        <v>9</v>
      </c>
      <c r="S41" s="194">
        <f>N27</f>
        <v>0</v>
      </c>
      <c r="T41" s="195"/>
      <c r="U41" s="196"/>
    </row>
    <row r="42" spans="16:21" ht="18" customHeight="1" x14ac:dyDescent="0.4">
      <c r="P42" s="185"/>
      <c r="Q42" s="198"/>
      <c r="R42" s="33" t="s">
        <v>10</v>
      </c>
      <c r="S42" s="194">
        <f>O27</f>
        <v>60000</v>
      </c>
      <c r="T42" s="195"/>
      <c r="U42" s="196"/>
    </row>
    <row r="43" spans="16:21" ht="18" customHeight="1" x14ac:dyDescent="0.4">
      <c r="P43" s="185"/>
      <c r="Q43" s="12" t="s">
        <v>18</v>
      </c>
      <c r="R43" s="38" t="s">
        <v>30</v>
      </c>
      <c r="S43" s="194">
        <f>P27</f>
        <v>0</v>
      </c>
      <c r="T43" s="195"/>
      <c r="U43" s="196"/>
    </row>
    <row r="44" spans="16:21" ht="18" customHeight="1" x14ac:dyDescent="0.4">
      <c r="P44" s="185"/>
      <c r="Q44" s="12" t="s">
        <v>12</v>
      </c>
      <c r="R44" s="38" t="s">
        <v>30</v>
      </c>
      <c r="S44" s="194">
        <f>Q27</f>
        <v>0</v>
      </c>
      <c r="T44" s="195"/>
      <c r="U44" s="196"/>
    </row>
    <row r="45" spans="16:21" ht="18" customHeight="1" x14ac:dyDescent="0.4">
      <c r="P45" s="185"/>
      <c r="Q45" s="12" t="s">
        <v>13</v>
      </c>
      <c r="R45" s="38" t="s">
        <v>30</v>
      </c>
      <c r="S45" s="194">
        <f>R27</f>
        <v>0</v>
      </c>
      <c r="T45" s="195"/>
      <c r="U45" s="196"/>
    </row>
    <row r="46" spans="16:21" ht="18" customHeight="1" x14ac:dyDescent="0.4">
      <c r="P46" s="50" t="s">
        <v>19</v>
      </c>
      <c r="Q46" s="36" t="s">
        <v>19</v>
      </c>
      <c r="R46" s="38" t="s">
        <v>30</v>
      </c>
      <c r="S46" s="194">
        <f>S27</f>
        <v>0</v>
      </c>
      <c r="T46" s="195"/>
      <c r="U46" s="196"/>
    </row>
    <row r="47" spans="16:21" ht="18" customHeight="1" x14ac:dyDescent="0.4">
      <c r="P47" s="50" t="s">
        <v>15</v>
      </c>
      <c r="Q47" s="36" t="s">
        <v>15</v>
      </c>
      <c r="R47" s="38" t="s">
        <v>30</v>
      </c>
      <c r="S47" s="194">
        <f>T27</f>
        <v>20000</v>
      </c>
      <c r="T47" s="195"/>
      <c r="U47" s="196"/>
    </row>
    <row r="48" spans="16:21" ht="18" customHeight="1" thickBot="1" x14ac:dyDescent="0.45">
      <c r="P48" s="34" t="s">
        <v>16</v>
      </c>
      <c r="Q48" s="37" t="s">
        <v>16</v>
      </c>
      <c r="R48" s="38" t="s">
        <v>30</v>
      </c>
      <c r="S48" s="199">
        <f>U27</f>
        <v>0</v>
      </c>
      <c r="T48" s="200"/>
      <c r="U48" s="201"/>
    </row>
    <row r="49" spans="16:21" ht="18" customHeight="1" thickTop="1" x14ac:dyDescent="0.4">
      <c r="P49" s="202" t="s">
        <v>22</v>
      </c>
      <c r="Q49" s="203"/>
      <c r="R49" s="204"/>
      <c r="S49" s="205">
        <f>SUM(S37:U48)</f>
        <v>1665000</v>
      </c>
      <c r="T49" s="206"/>
      <c r="U49" s="207"/>
    </row>
    <row r="50" spans="16:21" ht="18" customHeight="1" x14ac:dyDescent="0.4">
      <c r="P50" s="214" t="s">
        <v>23</v>
      </c>
      <c r="Q50" s="215"/>
      <c r="R50" s="216"/>
      <c r="S50" s="217"/>
      <c r="T50" s="218"/>
      <c r="U50" s="219"/>
    </row>
    <row r="51" spans="16:21" ht="18" customHeight="1" x14ac:dyDescent="0.4">
      <c r="P51" s="220" t="s">
        <v>32</v>
      </c>
      <c r="Q51" s="221"/>
      <c r="R51" s="222"/>
      <c r="S51" s="194">
        <f>S49-S50</f>
        <v>1665000</v>
      </c>
      <c r="T51" s="195"/>
      <c r="U51" s="196"/>
    </row>
    <row r="52" spans="16:21" ht="18" customHeight="1" thickBot="1" x14ac:dyDescent="0.45">
      <c r="P52" s="223" t="s">
        <v>31</v>
      </c>
      <c r="Q52" s="224"/>
      <c r="R52" s="225"/>
      <c r="S52" s="226">
        <f>(S51*2)/3</f>
        <v>1110000</v>
      </c>
      <c r="T52" s="227"/>
      <c r="U52" s="228"/>
    </row>
    <row r="53" spans="16:21" ht="18" customHeight="1" thickBot="1" x14ac:dyDescent="0.45">
      <c r="P53" s="208" t="s">
        <v>24</v>
      </c>
      <c r="Q53" s="209"/>
      <c r="R53" s="210"/>
      <c r="S53" s="211">
        <f>ROUNDDOWN(S52,-3)</f>
        <v>1110000</v>
      </c>
      <c r="T53" s="212"/>
      <c r="U53" s="213"/>
    </row>
  </sheetData>
  <sheetProtection algorithmName="SHA-512" hashValue="yVBJdGurILBUf2MppgFJ+Nsx8ymlBMsjpJR4dVRLSyaouxoDFzIX/BsP4CwdaOrn3HHw4xAfzwqUrFJJ+lXpDA==" saltValue="yNM5A0KUi08ygR5YT3CaBA==" spinCount="100000" sheet="1" objects="1" scenarios="1" selectLockedCells="1"/>
  <mergeCells count="33">
    <mergeCell ref="P53:R53"/>
    <mergeCell ref="S53:U53"/>
    <mergeCell ref="P50:R50"/>
    <mergeCell ref="S50:U50"/>
    <mergeCell ref="P51:R51"/>
    <mergeCell ref="S51:U51"/>
    <mergeCell ref="P52:R52"/>
    <mergeCell ref="S52:U52"/>
    <mergeCell ref="S46:U46"/>
    <mergeCell ref="S47:U47"/>
    <mergeCell ref="S48:U48"/>
    <mergeCell ref="P49:R49"/>
    <mergeCell ref="S49:U49"/>
    <mergeCell ref="S36:U36"/>
    <mergeCell ref="P37:P45"/>
    <mergeCell ref="Q37:Q39"/>
    <mergeCell ref="S37:U37"/>
    <mergeCell ref="S38:U38"/>
    <mergeCell ref="S39:U39"/>
    <mergeCell ref="Q40:Q42"/>
    <mergeCell ref="S40:U40"/>
    <mergeCell ref="S41:U41"/>
    <mergeCell ref="S42:U42"/>
    <mergeCell ref="S43:U43"/>
    <mergeCell ref="S44:U44"/>
    <mergeCell ref="S45:U45"/>
    <mergeCell ref="Q32:R32"/>
    <mergeCell ref="S32:U32"/>
    <mergeCell ref="G27:H27"/>
    <mergeCell ref="A4:A27"/>
    <mergeCell ref="J2:L2"/>
    <mergeCell ref="M2:O2"/>
    <mergeCell ref="S28:U28"/>
  </mergeCells>
  <phoneticPr fontId="1"/>
  <conditionalFormatting sqref="I4:I26">
    <cfRule type="cellIs" dxfId="15" priority="4" operator="equal">
      <formula>"有"</formula>
    </cfRule>
  </conditionalFormatting>
  <conditionalFormatting sqref="W27">
    <cfRule type="cellIs" dxfId="14" priority="3"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4"/>
  <sheetViews>
    <sheetView view="pageBreakPreview" zoomScale="55" zoomScaleNormal="40" zoomScaleSheetLayoutView="55" workbookViewId="0"/>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70</v>
      </c>
      <c r="B1" s="81"/>
      <c r="C1" s="81"/>
      <c r="D1" s="82"/>
      <c r="E1" s="32"/>
      <c r="F1" s="32"/>
      <c r="G1" s="32"/>
      <c r="H1" s="32"/>
      <c r="J1" s="2"/>
      <c r="K1" s="2"/>
      <c r="L1" s="2"/>
      <c r="M1" s="2"/>
      <c r="N1" s="2"/>
      <c r="O1" s="2"/>
      <c r="P1" s="2"/>
      <c r="Q1" s="2"/>
      <c r="R1" s="2"/>
      <c r="S1" s="2"/>
      <c r="T1" s="2"/>
      <c r="U1" s="2"/>
    </row>
    <row r="2" spans="1:24" ht="18" customHeight="1" thickBot="1" x14ac:dyDescent="0.45">
      <c r="A2" s="2"/>
      <c r="B2" s="2"/>
      <c r="F2" s="40"/>
      <c r="J2" s="215"/>
      <c r="K2" s="215"/>
      <c r="L2" s="215"/>
      <c r="M2" s="215"/>
      <c r="N2" s="215"/>
      <c r="O2" s="215"/>
      <c r="P2" s="2"/>
      <c r="Q2" s="2"/>
      <c r="R2" s="2"/>
      <c r="S2" s="2"/>
      <c r="T2" s="2"/>
      <c r="U2" s="2"/>
    </row>
    <row r="3" spans="1:24" ht="18" customHeight="1" x14ac:dyDescent="0.4">
      <c r="A3" s="67"/>
      <c r="B3" s="72" t="s">
        <v>52</v>
      </c>
      <c r="C3" s="52" t="s">
        <v>21</v>
      </c>
      <c r="D3" s="52" t="s">
        <v>43</v>
      </c>
      <c r="E3" s="52" t="s">
        <v>1</v>
      </c>
      <c r="F3" s="52" t="s">
        <v>2</v>
      </c>
      <c r="G3" s="52" t="s">
        <v>3</v>
      </c>
      <c r="H3" s="52" t="s">
        <v>4</v>
      </c>
      <c r="I3" s="117" t="s">
        <v>47</v>
      </c>
      <c r="J3" s="27"/>
      <c r="K3" s="27"/>
      <c r="L3" s="27"/>
      <c r="M3" s="27"/>
      <c r="N3" s="27"/>
      <c r="O3" s="27"/>
      <c r="P3" s="27"/>
      <c r="Q3" s="27"/>
      <c r="R3" s="27"/>
      <c r="S3" s="27"/>
      <c r="T3" s="27"/>
      <c r="U3" s="27"/>
      <c r="V3" s="40"/>
      <c r="W3" s="40"/>
    </row>
    <row r="4" spans="1:24" ht="18" customHeight="1" x14ac:dyDescent="0.4">
      <c r="A4" s="178" t="s">
        <v>80</v>
      </c>
      <c r="B4" s="74">
        <v>1</v>
      </c>
      <c r="C4" s="4" t="s">
        <v>71</v>
      </c>
      <c r="D4" s="76">
        <v>14</v>
      </c>
      <c r="E4" s="5">
        <v>160</v>
      </c>
      <c r="F4" s="6" t="s">
        <v>42</v>
      </c>
      <c r="G4" s="7">
        <v>4000</v>
      </c>
      <c r="H4" s="8">
        <f>E4*G4</f>
        <v>640000</v>
      </c>
      <c r="I4" s="118" t="s">
        <v>50</v>
      </c>
      <c r="J4" s="113"/>
      <c r="K4" s="114"/>
      <c r="L4" s="114"/>
      <c r="M4" s="114"/>
      <c r="N4" s="114"/>
      <c r="O4" s="114"/>
      <c r="P4" s="115"/>
      <c r="Q4" s="115"/>
      <c r="R4" s="115"/>
      <c r="S4" s="115"/>
      <c r="T4" s="115"/>
      <c r="U4" s="115"/>
      <c r="W4" s="9"/>
    </row>
    <row r="5" spans="1:24" ht="18" customHeight="1" x14ac:dyDescent="0.4">
      <c r="A5" s="178"/>
      <c r="B5" s="36">
        <v>2</v>
      </c>
      <c r="C5" s="10" t="s">
        <v>72</v>
      </c>
      <c r="D5" s="77">
        <v>15</v>
      </c>
      <c r="E5" s="11">
        <v>1</v>
      </c>
      <c r="F5" s="6" t="s">
        <v>36</v>
      </c>
      <c r="G5" s="13">
        <v>80000</v>
      </c>
      <c r="H5" s="8">
        <f>E5*G5</f>
        <v>80000</v>
      </c>
      <c r="I5" s="118" t="s">
        <v>50</v>
      </c>
      <c r="J5" s="113"/>
      <c r="K5" s="114"/>
      <c r="L5" s="114"/>
      <c r="M5" s="114"/>
      <c r="N5" s="114"/>
      <c r="O5" s="114"/>
      <c r="P5" s="115"/>
      <c r="Q5" s="115"/>
      <c r="R5" s="115"/>
      <c r="S5" s="115"/>
      <c r="T5" s="115"/>
      <c r="U5" s="115"/>
      <c r="W5" s="9"/>
      <c r="X5" s="14"/>
    </row>
    <row r="6" spans="1:24" ht="18" customHeight="1" x14ac:dyDescent="0.4">
      <c r="A6" s="178"/>
      <c r="B6" s="36">
        <v>3</v>
      </c>
      <c r="C6" s="10" t="s">
        <v>75</v>
      </c>
      <c r="D6" s="77">
        <v>16</v>
      </c>
      <c r="E6" s="11">
        <v>1</v>
      </c>
      <c r="F6" s="12" t="s">
        <v>36</v>
      </c>
      <c r="G6" s="13">
        <v>230000</v>
      </c>
      <c r="H6" s="8">
        <f>E6*G6</f>
        <v>230000</v>
      </c>
      <c r="I6" s="118" t="s">
        <v>50</v>
      </c>
      <c r="J6" s="113"/>
      <c r="K6" s="114"/>
      <c r="L6" s="114"/>
      <c r="M6" s="114"/>
      <c r="N6" s="114"/>
      <c r="O6" s="114"/>
      <c r="P6" s="115"/>
      <c r="Q6" s="115"/>
      <c r="R6" s="115"/>
      <c r="S6" s="115"/>
      <c r="T6" s="115"/>
      <c r="U6" s="115"/>
      <c r="W6" s="9"/>
      <c r="X6" s="14"/>
    </row>
    <row r="7" spans="1:24" ht="18" customHeight="1" x14ac:dyDescent="0.4">
      <c r="A7" s="178"/>
      <c r="B7" s="36">
        <v>4</v>
      </c>
      <c r="C7" s="10" t="s">
        <v>74</v>
      </c>
      <c r="D7" s="77">
        <v>10</v>
      </c>
      <c r="E7" s="11">
        <v>1</v>
      </c>
      <c r="F7" s="12" t="s">
        <v>36</v>
      </c>
      <c r="G7" s="13">
        <v>180000</v>
      </c>
      <c r="H7" s="8">
        <f>E7*G7</f>
        <v>180000</v>
      </c>
      <c r="I7" s="118" t="s">
        <v>49</v>
      </c>
      <c r="J7" s="113"/>
      <c r="K7" s="114"/>
      <c r="L7" s="114"/>
      <c r="M7" s="114"/>
      <c r="N7" s="114"/>
      <c r="O7" s="114"/>
      <c r="P7" s="115"/>
      <c r="Q7" s="115"/>
      <c r="R7" s="115"/>
      <c r="S7" s="115"/>
      <c r="T7" s="115"/>
      <c r="U7" s="115"/>
      <c r="W7" s="9"/>
    </row>
    <row r="8" spans="1:24" ht="18" customHeight="1" x14ac:dyDescent="0.4">
      <c r="A8" s="178"/>
      <c r="B8" s="36">
        <v>5</v>
      </c>
      <c r="C8" s="10" t="s">
        <v>76</v>
      </c>
      <c r="D8" s="77">
        <v>11</v>
      </c>
      <c r="E8" s="11">
        <v>1</v>
      </c>
      <c r="F8" s="12" t="s">
        <v>36</v>
      </c>
      <c r="G8" s="13">
        <v>25000</v>
      </c>
      <c r="H8" s="8">
        <f>E8*G8</f>
        <v>25000</v>
      </c>
      <c r="I8" s="118" t="s">
        <v>49</v>
      </c>
      <c r="J8" s="113"/>
      <c r="K8" s="114"/>
      <c r="L8" s="114"/>
      <c r="M8" s="114"/>
      <c r="N8" s="114"/>
      <c r="O8" s="114"/>
      <c r="P8" s="115"/>
      <c r="Q8" s="115"/>
      <c r="R8" s="115"/>
      <c r="S8" s="115"/>
      <c r="T8" s="115"/>
      <c r="U8" s="115"/>
      <c r="W8" s="9"/>
      <c r="X8" s="14"/>
    </row>
    <row r="9" spans="1:24" ht="18" customHeight="1" x14ac:dyDescent="0.4">
      <c r="A9" s="178"/>
      <c r="B9" s="36">
        <v>6</v>
      </c>
      <c r="C9" s="10" t="s">
        <v>73</v>
      </c>
      <c r="D9" s="77">
        <v>12</v>
      </c>
      <c r="E9" s="11">
        <v>1</v>
      </c>
      <c r="F9" s="12" t="s">
        <v>36</v>
      </c>
      <c r="G9" s="13">
        <v>37000</v>
      </c>
      <c r="H9" s="8">
        <f t="shared" ref="H9:H26" si="0">E9*G9</f>
        <v>37000</v>
      </c>
      <c r="I9" s="118" t="s">
        <v>49</v>
      </c>
      <c r="J9" s="113"/>
      <c r="K9" s="114"/>
      <c r="L9" s="114"/>
      <c r="M9" s="114"/>
      <c r="N9" s="114"/>
      <c r="O9" s="114"/>
      <c r="P9" s="115"/>
      <c r="Q9" s="115"/>
      <c r="R9" s="115"/>
      <c r="S9" s="115"/>
      <c r="T9" s="115"/>
      <c r="U9" s="115"/>
      <c r="W9" s="9"/>
      <c r="X9" s="14"/>
    </row>
    <row r="10" spans="1:24" ht="18" customHeight="1" x14ac:dyDescent="0.4">
      <c r="A10" s="178"/>
      <c r="B10" s="36">
        <v>7</v>
      </c>
      <c r="C10" s="10" t="s">
        <v>77</v>
      </c>
      <c r="D10" s="77">
        <v>17</v>
      </c>
      <c r="E10" s="11">
        <v>1</v>
      </c>
      <c r="F10" s="12" t="s">
        <v>36</v>
      </c>
      <c r="G10" s="13">
        <v>70000</v>
      </c>
      <c r="H10" s="8">
        <f t="shared" si="0"/>
        <v>70000</v>
      </c>
      <c r="I10" s="118" t="s">
        <v>50</v>
      </c>
      <c r="J10" s="113"/>
      <c r="K10" s="114"/>
      <c r="L10" s="114"/>
      <c r="M10" s="114"/>
      <c r="N10" s="114"/>
      <c r="O10" s="114"/>
      <c r="P10" s="115"/>
      <c r="Q10" s="115"/>
      <c r="R10" s="115"/>
      <c r="S10" s="115"/>
      <c r="T10" s="115"/>
      <c r="U10" s="115"/>
      <c r="W10" s="9"/>
    </row>
    <row r="11" spans="1:24" ht="18" customHeight="1" x14ac:dyDescent="0.4">
      <c r="A11" s="178"/>
      <c r="B11" s="36">
        <v>8</v>
      </c>
      <c r="C11" s="10" t="s">
        <v>78</v>
      </c>
      <c r="D11" s="77">
        <v>18</v>
      </c>
      <c r="E11" s="11">
        <v>1</v>
      </c>
      <c r="F11" s="12" t="s">
        <v>36</v>
      </c>
      <c r="G11" s="13">
        <v>65000</v>
      </c>
      <c r="H11" s="8">
        <f t="shared" si="0"/>
        <v>65000</v>
      </c>
      <c r="I11" s="118" t="s">
        <v>50</v>
      </c>
      <c r="J11" s="113"/>
      <c r="K11" s="114"/>
      <c r="L11" s="114"/>
      <c r="M11" s="114"/>
      <c r="N11" s="114"/>
      <c r="O11" s="114"/>
      <c r="P11" s="115"/>
      <c r="Q11" s="115"/>
      <c r="R11" s="115"/>
      <c r="S11" s="115"/>
      <c r="T11" s="115"/>
      <c r="U11" s="115"/>
      <c r="W11" s="9"/>
      <c r="X11" s="14"/>
    </row>
    <row r="12" spans="1:24" ht="18" customHeight="1" x14ac:dyDescent="0.4">
      <c r="A12" s="178"/>
      <c r="B12" s="36">
        <v>9</v>
      </c>
      <c r="C12" s="10" t="s">
        <v>79</v>
      </c>
      <c r="D12" s="77">
        <v>13</v>
      </c>
      <c r="E12" s="11">
        <v>1</v>
      </c>
      <c r="F12" s="12" t="s">
        <v>36</v>
      </c>
      <c r="G12" s="13">
        <v>-250000</v>
      </c>
      <c r="H12" s="8">
        <f t="shared" si="0"/>
        <v>-250000</v>
      </c>
      <c r="I12" s="118" t="s">
        <v>49</v>
      </c>
      <c r="J12" s="113"/>
      <c r="K12" s="114"/>
      <c r="L12" s="114"/>
      <c r="M12" s="114"/>
      <c r="N12" s="114"/>
      <c r="O12" s="114"/>
      <c r="P12" s="115"/>
      <c r="Q12" s="115"/>
      <c r="R12" s="115"/>
      <c r="S12" s="115"/>
      <c r="T12" s="115"/>
      <c r="U12" s="115"/>
      <c r="W12" s="9"/>
      <c r="X12" s="14"/>
    </row>
    <row r="13" spans="1:24" ht="18" customHeight="1" x14ac:dyDescent="0.4">
      <c r="A13" s="178"/>
      <c r="B13" s="36">
        <v>10</v>
      </c>
      <c r="C13" s="10"/>
      <c r="D13" s="77"/>
      <c r="E13" s="11"/>
      <c r="F13" s="12"/>
      <c r="G13" s="13"/>
      <c r="H13" s="8">
        <f t="shared" si="0"/>
        <v>0</v>
      </c>
      <c r="I13" s="118"/>
      <c r="J13" s="113"/>
      <c r="K13" s="114"/>
      <c r="L13" s="114"/>
      <c r="M13" s="114"/>
      <c r="N13" s="114"/>
      <c r="O13" s="114"/>
      <c r="P13" s="115"/>
      <c r="Q13" s="115"/>
      <c r="R13" s="115"/>
      <c r="S13" s="115"/>
      <c r="T13" s="115"/>
      <c r="U13" s="115"/>
      <c r="W13" s="9"/>
      <c r="X13" s="14"/>
    </row>
    <row r="14" spans="1:24" ht="18" customHeight="1" x14ac:dyDescent="0.4">
      <c r="A14" s="178"/>
      <c r="B14" s="36">
        <v>11</v>
      </c>
      <c r="C14" s="10"/>
      <c r="D14" s="77"/>
      <c r="E14" s="11"/>
      <c r="F14" s="12"/>
      <c r="G14" s="13"/>
      <c r="H14" s="8">
        <f t="shared" si="0"/>
        <v>0</v>
      </c>
      <c r="I14" s="118"/>
      <c r="J14" s="113"/>
      <c r="K14" s="114"/>
      <c r="L14" s="114"/>
      <c r="M14" s="114"/>
      <c r="N14" s="114"/>
      <c r="O14" s="114"/>
      <c r="P14" s="115"/>
      <c r="Q14" s="115"/>
      <c r="R14" s="115"/>
      <c r="S14" s="115"/>
      <c r="T14" s="115"/>
      <c r="U14" s="115"/>
      <c r="W14" s="9"/>
      <c r="X14" s="14"/>
    </row>
    <row r="15" spans="1:24" ht="18" customHeight="1" x14ac:dyDescent="0.4">
      <c r="A15" s="178"/>
      <c r="B15" s="36">
        <v>12</v>
      </c>
      <c r="C15" s="10"/>
      <c r="D15" s="77"/>
      <c r="E15" s="11"/>
      <c r="F15" s="12"/>
      <c r="G15" s="13"/>
      <c r="H15" s="8">
        <f t="shared" si="0"/>
        <v>0</v>
      </c>
      <c r="I15" s="118"/>
      <c r="J15" s="113"/>
      <c r="K15" s="114"/>
      <c r="L15" s="114"/>
      <c r="M15" s="114"/>
      <c r="N15" s="114"/>
      <c r="O15" s="114"/>
      <c r="P15" s="115"/>
      <c r="Q15" s="115"/>
      <c r="R15" s="115"/>
      <c r="S15" s="115"/>
      <c r="T15" s="115"/>
      <c r="U15" s="115"/>
      <c r="W15" s="9"/>
      <c r="X15" s="14"/>
    </row>
    <row r="16" spans="1:24" ht="18" customHeight="1" x14ac:dyDescent="0.4">
      <c r="A16" s="178"/>
      <c r="B16" s="75">
        <v>13</v>
      </c>
      <c r="C16" s="45"/>
      <c r="D16" s="77"/>
      <c r="E16" s="11"/>
      <c r="F16" s="12"/>
      <c r="G16" s="13"/>
      <c r="H16" s="8">
        <f t="shared" si="0"/>
        <v>0</v>
      </c>
      <c r="I16" s="118"/>
      <c r="J16" s="113"/>
      <c r="K16" s="114"/>
      <c r="L16" s="114"/>
      <c r="M16" s="114"/>
      <c r="N16" s="114"/>
      <c r="O16" s="114"/>
      <c r="P16" s="115"/>
      <c r="Q16" s="115"/>
      <c r="R16" s="115"/>
      <c r="S16" s="115"/>
      <c r="T16" s="115"/>
      <c r="U16" s="115"/>
      <c r="W16" s="9"/>
    </row>
    <row r="17" spans="1:24" ht="18" customHeight="1" x14ac:dyDescent="0.4">
      <c r="A17" s="178"/>
      <c r="B17" s="97">
        <v>14</v>
      </c>
      <c r="C17" s="45"/>
      <c r="D17" s="78"/>
      <c r="E17" s="11"/>
      <c r="F17" s="12"/>
      <c r="G17" s="13"/>
      <c r="H17" s="8">
        <f t="shared" si="0"/>
        <v>0</v>
      </c>
      <c r="I17" s="118"/>
      <c r="J17" s="113"/>
      <c r="K17" s="114"/>
      <c r="L17" s="114"/>
      <c r="M17" s="114"/>
      <c r="N17" s="114"/>
      <c r="O17" s="114"/>
      <c r="P17" s="115"/>
      <c r="Q17" s="115"/>
      <c r="R17" s="115"/>
      <c r="S17" s="115"/>
      <c r="T17" s="115"/>
      <c r="U17" s="115"/>
      <c r="W17" s="9"/>
      <c r="X17" s="14"/>
    </row>
    <row r="18" spans="1:24" ht="18" customHeight="1" x14ac:dyDescent="0.4">
      <c r="A18" s="178"/>
      <c r="B18" s="36">
        <v>15</v>
      </c>
      <c r="C18" s="10"/>
      <c r="D18" s="77"/>
      <c r="E18" s="11"/>
      <c r="F18" s="12"/>
      <c r="G18" s="13"/>
      <c r="H18" s="8">
        <f t="shared" si="0"/>
        <v>0</v>
      </c>
      <c r="I18" s="118"/>
      <c r="J18" s="113"/>
      <c r="K18" s="114"/>
      <c r="L18" s="114"/>
      <c r="M18" s="114"/>
      <c r="N18" s="114"/>
      <c r="O18" s="114"/>
      <c r="P18" s="115"/>
      <c r="Q18" s="115"/>
      <c r="R18" s="115"/>
      <c r="S18" s="115"/>
      <c r="T18" s="115"/>
      <c r="U18" s="115"/>
      <c r="W18" s="9"/>
      <c r="X18" s="14"/>
    </row>
    <row r="19" spans="1:24" ht="18" customHeight="1" x14ac:dyDescent="0.4">
      <c r="A19" s="178"/>
      <c r="B19" s="36">
        <v>16</v>
      </c>
      <c r="C19" s="10"/>
      <c r="D19" s="77"/>
      <c r="E19" s="11"/>
      <c r="F19" s="12"/>
      <c r="G19" s="13"/>
      <c r="H19" s="8">
        <f t="shared" si="0"/>
        <v>0</v>
      </c>
      <c r="I19" s="118"/>
      <c r="J19" s="113"/>
      <c r="K19" s="114"/>
      <c r="L19" s="114"/>
      <c r="M19" s="114"/>
      <c r="N19" s="114"/>
      <c r="O19" s="114"/>
      <c r="P19" s="115"/>
      <c r="Q19" s="115"/>
      <c r="R19" s="115"/>
      <c r="S19" s="115"/>
      <c r="T19" s="115"/>
      <c r="U19" s="115"/>
      <c r="W19" s="9"/>
      <c r="X19" s="14"/>
    </row>
    <row r="20" spans="1:24" ht="18" customHeight="1" x14ac:dyDescent="0.4">
      <c r="A20" s="178"/>
      <c r="B20" s="36">
        <v>17</v>
      </c>
      <c r="C20" s="10"/>
      <c r="D20" s="77"/>
      <c r="E20" s="11"/>
      <c r="F20" s="12"/>
      <c r="G20" s="13"/>
      <c r="H20" s="8">
        <f t="shared" si="0"/>
        <v>0</v>
      </c>
      <c r="I20" s="118"/>
      <c r="J20" s="113"/>
      <c r="K20" s="114"/>
      <c r="L20" s="114"/>
      <c r="M20" s="114"/>
      <c r="N20" s="114"/>
      <c r="O20" s="114"/>
      <c r="P20" s="115"/>
      <c r="Q20" s="115"/>
      <c r="R20" s="115"/>
      <c r="S20" s="115"/>
      <c r="T20" s="115"/>
      <c r="U20" s="115"/>
      <c r="W20" s="9"/>
      <c r="X20" s="14"/>
    </row>
    <row r="21" spans="1:24" ht="18" customHeight="1" x14ac:dyDescent="0.4">
      <c r="A21" s="178"/>
      <c r="B21" s="36">
        <v>18</v>
      </c>
      <c r="C21" s="10"/>
      <c r="D21" s="77"/>
      <c r="E21" s="11"/>
      <c r="F21" s="12"/>
      <c r="G21" s="13"/>
      <c r="H21" s="8">
        <f t="shared" si="0"/>
        <v>0</v>
      </c>
      <c r="I21" s="118"/>
      <c r="J21" s="113"/>
      <c r="K21" s="114"/>
      <c r="L21" s="114"/>
      <c r="M21" s="114"/>
      <c r="N21" s="114"/>
      <c r="O21" s="114"/>
      <c r="P21" s="115"/>
      <c r="Q21" s="115"/>
      <c r="R21" s="115"/>
      <c r="S21" s="115"/>
      <c r="T21" s="115"/>
      <c r="U21" s="115"/>
      <c r="W21" s="9"/>
      <c r="X21" s="14"/>
    </row>
    <row r="22" spans="1:24" ht="18" customHeight="1" x14ac:dyDescent="0.4">
      <c r="A22" s="178"/>
      <c r="B22" s="36">
        <v>19</v>
      </c>
      <c r="C22" s="10"/>
      <c r="D22" s="77"/>
      <c r="E22" s="11"/>
      <c r="F22" s="12"/>
      <c r="G22" s="13"/>
      <c r="H22" s="8">
        <f t="shared" si="0"/>
        <v>0</v>
      </c>
      <c r="I22" s="118"/>
      <c r="J22" s="113"/>
      <c r="K22" s="114"/>
      <c r="L22" s="114"/>
      <c r="M22" s="114"/>
      <c r="N22" s="114"/>
      <c r="O22" s="114"/>
      <c r="P22" s="115"/>
      <c r="Q22" s="115"/>
      <c r="R22" s="115"/>
      <c r="S22" s="115"/>
      <c r="T22" s="115"/>
      <c r="U22" s="115"/>
      <c r="W22" s="9"/>
      <c r="X22" s="14"/>
    </row>
    <row r="23" spans="1:24" ht="18" customHeight="1" x14ac:dyDescent="0.4">
      <c r="A23" s="178"/>
      <c r="B23" s="36">
        <v>20</v>
      </c>
      <c r="C23" s="10"/>
      <c r="D23" s="77"/>
      <c r="E23" s="11"/>
      <c r="F23" s="12"/>
      <c r="G23" s="13"/>
      <c r="H23" s="8">
        <f t="shared" si="0"/>
        <v>0</v>
      </c>
      <c r="I23" s="118"/>
      <c r="J23" s="113"/>
      <c r="K23" s="114"/>
      <c r="L23" s="114"/>
      <c r="M23" s="114"/>
      <c r="N23" s="114"/>
      <c r="O23" s="114"/>
      <c r="P23" s="115"/>
      <c r="Q23" s="115"/>
      <c r="R23" s="115"/>
      <c r="S23" s="115"/>
      <c r="T23" s="115"/>
      <c r="U23" s="115"/>
      <c r="W23" s="9"/>
      <c r="X23" s="14"/>
    </row>
    <row r="24" spans="1:24" ht="18" customHeight="1" x14ac:dyDescent="0.4">
      <c r="A24" s="178"/>
      <c r="B24" s="36">
        <v>21</v>
      </c>
      <c r="C24" s="10"/>
      <c r="D24" s="77"/>
      <c r="E24" s="11"/>
      <c r="F24" s="12"/>
      <c r="G24" s="13"/>
      <c r="H24" s="8">
        <f t="shared" si="0"/>
        <v>0</v>
      </c>
      <c r="I24" s="118"/>
      <c r="J24" s="113"/>
      <c r="K24" s="114"/>
      <c r="L24" s="114"/>
      <c r="M24" s="114"/>
      <c r="N24" s="114"/>
      <c r="O24" s="114"/>
      <c r="P24" s="115"/>
      <c r="Q24" s="115"/>
      <c r="R24" s="115"/>
      <c r="S24" s="115"/>
      <c r="T24" s="115"/>
      <c r="U24" s="115"/>
      <c r="W24" s="9"/>
      <c r="X24" s="14"/>
    </row>
    <row r="25" spans="1:24" ht="18" customHeight="1" x14ac:dyDescent="0.4">
      <c r="A25" s="178"/>
      <c r="B25" s="36">
        <v>22</v>
      </c>
      <c r="C25" s="10"/>
      <c r="D25" s="77"/>
      <c r="E25" s="11"/>
      <c r="F25" s="12"/>
      <c r="G25" s="13"/>
      <c r="H25" s="8">
        <f t="shared" si="0"/>
        <v>0</v>
      </c>
      <c r="I25" s="118"/>
      <c r="J25" s="113"/>
      <c r="K25" s="114"/>
      <c r="L25" s="114"/>
      <c r="M25" s="114"/>
      <c r="N25" s="114"/>
      <c r="O25" s="114"/>
      <c r="P25" s="115"/>
      <c r="Q25" s="115"/>
      <c r="R25" s="115"/>
      <c r="S25" s="115"/>
      <c r="T25" s="115"/>
      <c r="U25" s="115"/>
      <c r="W25" s="9"/>
      <c r="X25" s="14"/>
    </row>
    <row r="26" spans="1:24" ht="18" customHeight="1" x14ac:dyDescent="0.4">
      <c r="A26" s="178"/>
      <c r="B26" s="36">
        <v>23</v>
      </c>
      <c r="C26" s="15"/>
      <c r="D26" s="79"/>
      <c r="E26" s="16"/>
      <c r="F26" s="17"/>
      <c r="G26" s="18"/>
      <c r="H26" s="8">
        <f t="shared" si="0"/>
        <v>0</v>
      </c>
      <c r="I26" s="118"/>
      <c r="J26" s="114"/>
      <c r="K26" s="114"/>
      <c r="L26" s="114"/>
      <c r="M26" s="114"/>
      <c r="N26" s="114"/>
      <c r="O26" s="114"/>
      <c r="P26" s="114"/>
      <c r="Q26" s="114"/>
      <c r="R26" s="114"/>
      <c r="S26" s="114"/>
      <c r="T26" s="114"/>
      <c r="U26" s="114"/>
    </row>
    <row r="27" spans="1:24" ht="18" customHeight="1" thickBot="1" x14ac:dyDescent="0.45">
      <c r="A27" s="110"/>
      <c r="B27" s="68" t="s">
        <v>53</v>
      </c>
      <c r="C27" s="66"/>
      <c r="D27" s="69"/>
      <c r="E27" s="70"/>
      <c r="F27" s="71"/>
      <c r="G27" s="176">
        <f>SUM(H4:H26)</f>
        <v>1077000</v>
      </c>
      <c r="H27" s="177"/>
      <c r="I27" s="119"/>
      <c r="J27" s="116"/>
      <c r="K27" s="116"/>
      <c r="L27" s="116"/>
      <c r="M27" s="116"/>
      <c r="N27" s="116"/>
      <c r="O27" s="116"/>
      <c r="P27" s="116"/>
      <c r="Q27" s="116"/>
      <c r="R27" s="116"/>
      <c r="S27" s="116"/>
      <c r="T27" s="116"/>
      <c r="U27" s="116"/>
      <c r="V27" s="112"/>
      <c r="W27" s="40"/>
    </row>
    <row r="28" spans="1:24" ht="18" customHeight="1" x14ac:dyDescent="0.4">
      <c r="A28" s="2"/>
      <c r="B28" s="2"/>
      <c r="F28" s="40"/>
      <c r="H28" s="19"/>
      <c r="I28" s="19"/>
      <c r="O28" s="20"/>
      <c r="P28" s="20"/>
      <c r="R28" s="28"/>
      <c r="S28" s="229"/>
      <c r="T28" s="229"/>
      <c r="U28" s="229"/>
    </row>
    <row r="29" spans="1:24" ht="18" customHeight="1" x14ac:dyDescent="0.4">
      <c r="A29" s="51"/>
      <c r="B29" s="51"/>
      <c r="C29" s="84"/>
      <c r="D29" s="84"/>
      <c r="E29" s="85"/>
      <c r="F29" s="86"/>
      <c r="G29" s="22"/>
      <c r="H29" s="23"/>
      <c r="I29" s="2">
        <f>COUNTIF(I4:I26,"有")</f>
        <v>4</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※他の設備や補助対象外経費との按分を行った項目については、別途、計算方法を提示してください。書式は問いません。</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C32" s="174" t="s">
        <v>33</v>
      </c>
      <c r="D32" s="174"/>
      <c r="E32" s="175">
        <f>G27</f>
        <v>1077000</v>
      </c>
      <c r="F32" s="175"/>
      <c r="G32" s="175"/>
      <c r="P32" s="29"/>
    </row>
    <row r="34" spans="10:21" ht="18" customHeight="1" x14ac:dyDescent="0.4">
      <c r="P34" s="2"/>
      <c r="Q34" s="27"/>
      <c r="R34" s="27"/>
      <c r="S34" s="2"/>
      <c r="T34" s="2"/>
      <c r="U34" s="2"/>
    </row>
    <row r="35" spans="10:21" ht="18" customHeight="1" x14ac:dyDescent="0.4">
      <c r="P35" s="44"/>
      <c r="Q35" s="30"/>
      <c r="R35" s="30"/>
      <c r="S35" s="27"/>
      <c r="T35" s="2"/>
      <c r="U35" s="2"/>
    </row>
    <row r="36" spans="10:21" ht="18" customHeight="1" x14ac:dyDescent="0.4">
      <c r="P36" s="111"/>
      <c r="Q36" s="111"/>
      <c r="R36" s="111"/>
      <c r="S36" s="111"/>
      <c r="T36" s="111"/>
      <c r="U36" s="111"/>
    </row>
    <row r="37" spans="10:21" ht="18" customHeight="1" x14ac:dyDescent="0.4">
      <c r="P37" s="111"/>
      <c r="Q37" s="111"/>
      <c r="R37" s="111"/>
      <c r="S37" s="111"/>
      <c r="T37" s="111"/>
      <c r="U37" s="111"/>
    </row>
    <row r="38" spans="10:21" ht="18" customHeight="1" x14ac:dyDescent="0.4">
      <c r="P38" s="111"/>
      <c r="Q38" s="111"/>
      <c r="R38" s="111"/>
      <c r="S38" s="111"/>
      <c r="T38" s="111"/>
      <c r="U38" s="111"/>
    </row>
    <row r="39" spans="10:21" ht="18" customHeight="1" x14ac:dyDescent="0.4">
      <c r="P39" s="111"/>
      <c r="Q39" s="111"/>
      <c r="R39" s="111"/>
      <c r="S39" s="111"/>
      <c r="T39" s="111"/>
      <c r="U39" s="111"/>
    </row>
    <row r="40" spans="10:21" ht="18" customHeight="1" x14ac:dyDescent="0.4">
      <c r="P40" s="111"/>
      <c r="Q40" s="111"/>
      <c r="R40" s="111"/>
      <c r="S40" s="111"/>
      <c r="T40" s="111"/>
      <c r="U40" s="111"/>
    </row>
    <row r="41" spans="10:21" ht="18" customHeight="1" x14ac:dyDescent="0.4">
      <c r="P41" s="111"/>
      <c r="Q41" s="111"/>
      <c r="R41" s="111"/>
      <c r="S41" s="111"/>
      <c r="T41" s="111"/>
      <c r="U41" s="111"/>
    </row>
    <row r="42" spans="10:21" ht="18" customHeight="1" x14ac:dyDescent="0.4">
      <c r="J42" s="2"/>
      <c r="P42" s="111"/>
      <c r="Q42" s="111"/>
      <c r="R42" s="111"/>
      <c r="S42" s="111"/>
      <c r="T42" s="111"/>
      <c r="U42" s="111"/>
    </row>
    <row r="43" spans="10:21" ht="18" customHeight="1" x14ac:dyDescent="0.4">
      <c r="P43" s="111"/>
      <c r="Q43" s="111"/>
      <c r="R43" s="111"/>
      <c r="S43" s="111"/>
      <c r="T43" s="111"/>
      <c r="U43" s="111"/>
    </row>
    <row r="44" spans="10:21" ht="18" customHeight="1" x14ac:dyDescent="0.4">
      <c r="P44" s="111"/>
      <c r="Q44" s="111"/>
      <c r="R44" s="111"/>
      <c r="S44" s="111"/>
      <c r="T44" s="111"/>
      <c r="U44" s="111"/>
    </row>
    <row r="45" spans="10:21" ht="18" customHeight="1" x14ac:dyDescent="0.4">
      <c r="P45" s="111"/>
      <c r="Q45" s="111"/>
      <c r="R45" s="111"/>
      <c r="S45" s="111"/>
      <c r="T45" s="111"/>
      <c r="U45" s="111"/>
    </row>
    <row r="46" spans="10:21" ht="18" customHeight="1" x14ac:dyDescent="0.4">
      <c r="P46" s="111"/>
      <c r="Q46" s="111"/>
      <c r="R46" s="111"/>
      <c r="S46" s="111"/>
      <c r="T46" s="111"/>
      <c r="U46" s="111"/>
    </row>
    <row r="47" spans="10:21" ht="18" customHeight="1" x14ac:dyDescent="0.4">
      <c r="P47" s="111"/>
      <c r="Q47" s="111"/>
      <c r="R47" s="111"/>
      <c r="S47" s="111"/>
      <c r="T47" s="111"/>
      <c r="U47" s="111"/>
    </row>
    <row r="48" spans="10:21" ht="18" customHeight="1" x14ac:dyDescent="0.4">
      <c r="P48" s="111"/>
      <c r="Q48" s="111"/>
      <c r="R48" s="111"/>
      <c r="S48" s="111"/>
      <c r="T48" s="111"/>
      <c r="U48" s="111"/>
    </row>
    <row r="49" spans="16:21" ht="18" customHeight="1" x14ac:dyDescent="0.4">
      <c r="P49" s="111"/>
      <c r="Q49" s="111"/>
      <c r="R49" s="111"/>
      <c r="S49" s="111"/>
      <c r="T49" s="111"/>
      <c r="U49" s="111"/>
    </row>
    <row r="50" spans="16:21" ht="18" customHeight="1" x14ac:dyDescent="0.4">
      <c r="P50" s="111"/>
      <c r="Q50" s="111"/>
      <c r="R50" s="111"/>
      <c r="S50" s="111"/>
      <c r="T50" s="111"/>
      <c r="U50" s="111"/>
    </row>
    <row r="51" spans="16:21" ht="18" customHeight="1" x14ac:dyDescent="0.4">
      <c r="P51" s="111"/>
      <c r="Q51" s="111"/>
      <c r="R51" s="111"/>
      <c r="S51" s="111"/>
      <c r="T51" s="111"/>
      <c r="U51" s="111"/>
    </row>
    <row r="52" spans="16:21" ht="18" customHeight="1" x14ac:dyDescent="0.4">
      <c r="P52" s="111"/>
      <c r="Q52" s="111"/>
      <c r="R52" s="111"/>
      <c r="S52" s="111"/>
      <c r="T52" s="111"/>
      <c r="U52" s="111"/>
    </row>
    <row r="53" spans="16:21" ht="18" customHeight="1" x14ac:dyDescent="0.4">
      <c r="P53" s="111"/>
      <c r="Q53" s="111"/>
      <c r="R53" s="111"/>
      <c r="S53" s="111"/>
      <c r="T53" s="111"/>
      <c r="U53" s="111"/>
    </row>
    <row r="54" spans="16:21" ht="18" customHeight="1" x14ac:dyDescent="0.4">
      <c r="P54" s="2"/>
      <c r="Q54" s="2"/>
      <c r="R54" s="2"/>
      <c r="S54" s="2"/>
      <c r="T54" s="2"/>
      <c r="U54" s="2"/>
    </row>
  </sheetData>
  <sheetProtection algorithmName="SHA-512" hashValue="rFV/UZinbNyBRBXFxTWs2TjPLzCT8f9mHSVsBajbfW94KbvU7FSxA5tdAuoQ8ZucugACpX2DyGGkrPdAvYkjwQ==" saltValue="yZnoAn5dSeqq2e9ttZI0tQ==" spinCount="100000" sheet="1" objects="1" scenarios="1" selectLockedCells="1"/>
  <mergeCells count="7">
    <mergeCell ref="S28:U28"/>
    <mergeCell ref="C32:D32"/>
    <mergeCell ref="E32:G32"/>
    <mergeCell ref="A4:A26"/>
    <mergeCell ref="J2:L2"/>
    <mergeCell ref="M2:O2"/>
    <mergeCell ref="G27:H27"/>
  </mergeCells>
  <phoneticPr fontId="1"/>
  <conditionalFormatting sqref="I4:I26">
    <cfRule type="cellIs" dxfId="13" priority="2" operator="equal">
      <formula>"有"</formula>
    </cfRule>
  </conditionalFormatting>
  <conditionalFormatting sqref="W27">
    <cfRule type="cellIs" dxfId="12"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3"/>
  <sheetViews>
    <sheetView view="pageBreakPreview" zoomScale="55" zoomScaleNormal="40" zoomScaleSheetLayoutView="55" workbookViewId="0">
      <selection activeCell="C4" sqref="C4"/>
    </sheetView>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48</v>
      </c>
      <c r="B1" s="81"/>
      <c r="C1" s="81"/>
      <c r="D1" s="82"/>
      <c r="E1" s="32"/>
      <c r="F1" s="32"/>
      <c r="G1" s="32"/>
      <c r="H1" s="32"/>
      <c r="J1" s="59"/>
      <c r="K1" s="59"/>
      <c r="L1" s="59"/>
      <c r="M1" s="59"/>
      <c r="N1" s="59"/>
      <c r="O1" s="59"/>
    </row>
    <row r="2" spans="1:24" ht="18" customHeight="1" thickBot="1" x14ac:dyDescent="0.45">
      <c r="A2" s="2"/>
      <c r="B2" s="2"/>
      <c r="F2" s="40"/>
      <c r="J2" s="179" t="s">
        <v>17</v>
      </c>
      <c r="K2" s="180"/>
      <c r="L2" s="181"/>
      <c r="M2" s="180" t="s">
        <v>0</v>
      </c>
      <c r="N2" s="180"/>
      <c r="O2" s="181"/>
      <c r="P2" s="2"/>
    </row>
    <row r="3" spans="1:24" ht="18" customHeight="1" x14ac:dyDescent="0.4">
      <c r="A3" s="67"/>
      <c r="B3" s="72" t="s">
        <v>52</v>
      </c>
      <c r="C3" s="52" t="s">
        <v>21</v>
      </c>
      <c r="D3" s="52" t="s">
        <v>43</v>
      </c>
      <c r="E3" s="52" t="s">
        <v>1</v>
      </c>
      <c r="F3" s="52" t="s">
        <v>2</v>
      </c>
      <c r="G3" s="52" t="s">
        <v>3</v>
      </c>
      <c r="H3" s="52" t="s">
        <v>4</v>
      </c>
      <c r="I3" s="63" t="s">
        <v>47</v>
      </c>
      <c r="J3" s="53" t="s">
        <v>5</v>
      </c>
      <c r="K3" s="54" t="s">
        <v>6</v>
      </c>
      <c r="L3" s="61" t="s">
        <v>7</v>
      </c>
      <c r="M3" s="52" t="s">
        <v>8</v>
      </c>
      <c r="N3" s="54" t="s">
        <v>9</v>
      </c>
      <c r="O3" s="61" t="s">
        <v>10</v>
      </c>
      <c r="P3" s="52" t="s">
        <v>11</v>
      </c>
      <c r="Q3" s="54" t="s">
        <v>12</v>
      </c>
      <c r="R3" s="54" t="s">
        <v>13</v>
      </c>
      <c r="S3" s="54" t="s">
        <v>14</v>
      </c>
      <c r="T3" s="54" t="s">
        <v>15</v>
      </c>
      <c r="U3" s="55" t="s">
        <v>16</v>
      </c>
      <c r="V3" s="40"/>
      <c r="W3" s="40"/>
    </row>
    <row r="4" spans="1:24" ht="18" customHeight="1" x14ac:dyDescent="0.4">
      <c r="A4" s="110"/>
      <c r="B4" s="74">
        <v>1</v>
      </c>
      <c r="C4" s="120"/>
      <c r="D4" s="121"/>
      <c r="E4" s="122"/>
      <c r="F4" s="123"/>
      <c r="G4" s="124"/>
      <c r="H4" s="8">
        <f>E4*G4</f>
        <v>0</v>
      </c>
      <c r="I4" s="149"/>
      <c r="J4" s="137"/>
      <c r="K4" s="138"/>
      <c r="L4" s="139"/>
      <c r="M4" s="140"/>
      <c r="N4" s="138"/>
      <c r="O4" s="139"/>
      <c r="P4" s="141"/>
      <c r="Q4" s="142"/>
      <c r="R4" s="142"/>
      <c r="S4" s="142"/>
      <c r="T4" s="142"/>
      <c r="U4" s="143"/>
      <c r="W4" s="9"/>
    </row>
    <row r="5" spans="1:24" ht="18" customHeight="1" x14ac:dyDescent="0.4">
      <c r="A5" s="110"/>
      <c r="B5" s="36">
        <v>2</v>
      </c>
      <c r="C5" s="125"/>
      <c r="D5" s="126"/>
      <c r="E5" s="127"/>
      <c r="F5" s="128"/>
      <c r="G5" s="129"/>
      <c r="H5" s="8">
        <f>E5*G5</f>
        <v>0</v>
      </c>
      <c r="I5" s="149"/>
      <c r="J5" s="137"/>
      <c r="K5" s="138"/>
      <c r="L5" s="139"/>
      <c r="M5" s="140"/>
      <c r="N5" s="138"/>
      <c r="O5" s="139"/>
      <c r="P5" s="141"/>
      <c r="Q5" s="142"/>
      <c r="R5" s="142"/>
      <c r="S5" s="142"/>
      <c r="T5" s="142"/>
      <c r="U5" s="143"/>
      <c r="W5" s="9"/>
      <c r="X5" s="14"/>
    </row>
    <row r="6" spans="1:24" ht="18" customHeight="1" x14ac:dyDescent="0.4">
      <c r="A6" s="110"/>
      <c r="B6" s="36">
        <v>3</v>
      </c>
      <c r="C6" s="125"/>
      <c r="D6" s="126"/>
      <c r="E6" s="127"/>
      <c r="F6" s="128"/>
      <c r="G6" s="129"/>
      <c r="H6" s="8">
        <f>E6*G6</f>
        <v>0</v>
      </c>
      <c r="I6" s="149"/>
      <c r="J6" s="137"/>
      <c r="K6" s="138"/>
      <c r="L6" s="139"/>
      <c r="M6" s="140"/>
      <c r="N6" s="138"/>
      <c r="O6" s="139"/>
      <c r="P6" s="141"/>
      <c r="Q6" s="142"/>
      <c r="R6" s="142"/>
      <c r="S6" s="142"/>
      <c r="T6" s="142"/>
      <c r="U6" s="143"/>
      <c r="W6" s="9"/>
      <c r="X6" s="14"/>
    </row>
    <row r="7" spans="1:24" ht="18" customHeight="1" x14ac:dyDescent="0.4">
      <c r="A7" s="110"/>
      <c r="B7" s="36">
        <v>4</v>
      </c>
      <c r="C7" s="125"/>
      <c r="D7" s="126"/>
      <c r="E7" s="127"/>
      <c r="F7" s="128"/>
      <c r="G7" s="129"/>
      <c r="H7" s="8">
        <f>E7*G7</f>
        <v>0</v>
      </c>
      <c r="I7" s="149"/>
      <c r="J7" s="137"/>
      <c r="K7" s="138"/>
      <c r="L7" s="139"/>
      <c r="M7" s="140"/>
      <c r="N7" s="138"/>
      <c r="O7" s="139"/>
      <c r="P7" s="141"/>
      <c r="Q7" s="142"/>
      <c r="R7" s="142"/>
      <c r="S7" s="142"/>
      <c r="T7" s="142"/>
      <c r="U7" s="143"/>
      <c r="W7" s="9"/>
    </row>
    <row r="8" spans="1:24" ht="18" customHeight="1" x14ac:dyDescent="0.4">
      <c r="A8" s="110"/>
      <c r="B8" s="36">
        <v>5</v>
      </c>
      <c r="C8" s="125"/>
      <c r="D8" s="126"/>
      <c r="E8" s="127"/>
      <c r="F8" s="128"/>
      <c r="G8" s="129"/>
      <c r="H8" s="8">
        <f>E8*G8</f>
        <v>0</v>
      </c>
      <c r="I8" s="149"/>
      <c r="J8" s="137"/>
      <c r="K8" s="138"/>
      <c r="L8" s="139"/>
      <c r="M8" s="140"/>
      <c r="N8" s="138"/>
      <c r="O8" s="139"/>
      <c r="P8" s="141"/>
      <c r="Q8" s="142"/>
      <c r="R8" s="142"/>
      <c r="S8" s="142"/>
      <c r="T8" s="142"/>
      <c r="U8" s="143"/>
      <c r="W8" s="9"/>
      <c r="X8" s="14"/>
    </row>
    <row r="9" spans="1:24" ht="18" customHeight="1" x14ac:dyDescent="0.4">
      <c r="A9" s="110"/>
      <c r="B9" s="36">
        <v>6</v>
      </c>
      <c r="C9" s="125"/>
      <c r="D9" s="126"/>
      <c r="E9" s="127"/>
      <c r="F9" s="128"/>
      <c r="G9" s="129"/>
      <c r="H9" s="8">
        <f t="shared" ref="H9:H26" si="0">E9*G9</f>
        <v>0</v>
      </c>
      <c r="I9" s="149"/>
      <c r="J9" s="137"/>
      <c r="K9" s="138"/>
      <c r="L9" s="139"/>
      <c r="M9" s="140"/>
      <c r="N9" s="138"/>
      <c r="O9" s="139"/>
      <c r="P9" s="141"/>
      <c r="Q9" s="142"/>
      <c r="R9" s="142"/>
      <c r="S9" s="142"/>
      <c r="T9" s="142"/>
      <c r="U9" s="143"/>
      <c r="W9" s="9"/>
      <c r="X9" s="14"/>
    </row>
    <row r="10" spans="1:24" ht="18" customHeight="1" x14ac:dyDescent="0.4">
      <c r="A10" s="110"/>
      <c r="B10" s="36">
        <v>7</v>
      </c>
      <c r="C10" s="125"/>
      <c r="D10" s="126"/>
      <c r="E10" s="127"/>
      <c r="F10" s="128"/>
      <c r="G10" s="129"/>
      <c r="H10" s="8">
        <f t="shared" si="0"/>
        <v>0</v>
      </c>
      <c r="I10" s="149"/>
      <c r="J10" s="137"/>
      <c r="K10" s="138"/>
      <c r="L10" s="139"/>
      <c r="M10" s="140"/>
      <c r="N10" s="138"/>
      <c r="O10" s="139"/>
      <c r="P10" s="141"/>
      <c r="Q10" s="142"/>
      <c r="R10" s="142"/>
      <c r="S10" s="142"/>
      <c r="T10" s="142"/>
      <c r="U10" s="143"/>
      <c r="W10" s="9"/>
    </row>
    <row r="11" spans="1:24" ht="18" customHeight="1" x14ac:dyDescent="0.4">
      <c r="A11" s="110"/>
      <c r="B11" s="36">
        <v>8</v>
      </c>
      <c r="C11" s="125"/>
      <c r="D11" s="126"/>
      <c r="E11" s="127"/>
      <c r="F11" s="128"/>
      <c r="G11" s="129"/>
      <c r="H11" s="8">
        <f t="shared" si="0"/>
        <v>0</v>
      </c>
      <c r="I11" s="149"/>
      <c r="J11" s="137"/>
      <c r="K11" s="138"/>
      <c r="L11" s="139"/>
      <c r="M11" s="140"/>
      <c r="N11" s="138"/>
      <c r="O11" s="139"/>
      <c r="P11" s="141"/>
      <c r="Q11" s="142"/>
      <c r="R11" s="142"/>
      <c r="S11" s="142"/>
      <c r="T11" s="142"/>
      <c r="U11" s="143"/>
      <c r="W11" s="9"/>
      <c r="X11" s="14"/>
    </row>
    <row r="12" spans="1:24" ht="18" customHeight="1" x14ac:dyDescent="0.4">
      <c r="A12" s="110"/>
      <c r="B12" s="36">
        <v>9</v>
      </c>
      <c r="C12" s="125"/>
      <c r="D12" s="126"/>
      <c r="E12" s="127"/>
      <c r="F12" s="128"/>
      <c r="G12" s="129"/>
      <c r="H12" s="8">
        <f t="shared" si="0"/>
        <v>0</v>
      </c>
      <c r="I12" s="149"/>
      <c r="J12" s="137"/>
      <c r="K12" s="138"/>
      <c r="L12" s="139"/>
      <c r="M12" s="140"/>
      <c r="N12" s="138"/>
      <c r="O12" s="139"/>
      <c r="P12" s="141"/>
      <c r="Q12" s="142"/>
      <c r="R12" s="142"/>
      <c r="S12" s="142"/>
      <c r="T12" s="142"/>
      <c r="U12" s="143"/>
      <c r="W12" s="9"/>
      <c r="X12" s="14"/>
    </row>
    <row r="13" spans="1:24" ht="18" customHeight="1" x14ac:dyDescent="0.4">
      <c r="A13" s="110"/>
      <c r="B13" s="36">
        <v>10</v>
      </c>
      <c r="C13" s="125"/>
      <c r="D13" s="126"/>
      <c r="E13" s="127"/>
      <c r="F13" s="128"/>
      <c r="G13" s="129"/>
      <c r="H13" s="8">
        <f t="shared" si="0"/>
        <v>0</v>
      </c>
      <c r="I13" s="149"/>
      <c r="J13" s="137"/>
      <c r="K13" s="138"/>
      <c r="L13" s="139"/>
      <c r="M13" s="140"/>
      <c r="N13" s="138"/>
      <c r="O13" s="139"/>
      <c r="P13" s="141"/>
      <c r="Q13" s="142"/>
      <c r="R13" s="142"/>
      <c r="S13" s="142"/>
      <c r="T13" s="142"/>
      <c r="U13" s="143"/>
      <c r="W13" s="9"/>
      <c r="X13" s="14"/>
    </row>
    <row r="14" spans="1:24" ht="18" customHeight="1" x14ac:dyDescent="0.4">
      <c r="A14" s="110"/>
      <c r="B14" s="36">
        <v>11</v>
      </c>
      <c r="C14" s="125"/>
      <c r="D14" s="126"/>
      <c r="E14" s="127"/>
      <c r="F14" s="128"/>
      <c r="G14" s="129"/>
      <c r="H14" s="8">
        <f t="shared" si="0"/>
        <v>0</v>
      </c>
      <c r="I14" s="149"/>
      <c r="J14" s="137"/>
      <c r="K14" s="138"/>
      <c r="L14" s="139"/>
      <c r="M14" s="140"/>
      <c r="N14" s="138"/>
      <c r="O14" s="139"/>
      <c r="P14" s="141"/>
      <c r="Q14" s="142"/>
      <c r="R14" s="142"/>
      <c r="S14" s="142"/>
      <c r="T14" s="142"/>
      <c r="U14" s="143"/>
      <c r="W14" s="9"/>
      <c r="X14" s="14"/>
    </row>
    <row r="15" spans="1:24" ht="18" customHeight="1" x14ac:dyDescent="0.4">
      <c r="A15" s="110"/>
      <c r="B15" s="36">
        <v>12</v>
      </c>
      <c r="C15" s="125"/>
      <c r="D15" s="126"/>
      <c r="E15" s="127"/>
      <c r="F15" s="128"/>
      <c r="G15" s="129"/>
      <c r="H15" s="8">
        <f t="shared" si="0"/>
        <v>0</v>
      </c>
      <c r="I15" s="149"/>
      <c r="J15" s="137"/>
      <c r="K15" s="138"/>
      <c r="L15" s="139"/>
      <c r="M15" s="140"/>
      <c r="N15" s="138"/>
      <c r="O15" s="139"/>
      <c r="P15" s="141"/>
      <c r="Q15" s="142"/>
      <c r="R15" s="142"/>
      <c r="S15" s="142"/>
      <c r="T15" s="142"/>
      <c r="U15" s="143"/>
      <c r="W15" s="9"/>
      <c r="X15" s="14"/>
    </row>
    <row r="16" spans="1:24" ht="18" customHeight="1" x14ac:dyDescent="0.4">
      <c r="A16" s="110"/>
      <c r="B16" s="75">
        <v>13</v>
      </c>
      <c r="C16" s="130"/>
      <c r="D16" s="126"/>
      <c r="E16" s="127"/>
      <c r="F16" s="128"/>
      <c r="G16" s="129"/>
      <c r="H16" s="8">
        <f t="shared" si="0"/>
        <v>0</v>
      </c>
      <c r="I16" s="149"/>
      <c r="J16" s="137"/>
      <c r="K16" s="138"/>
      <c r="L16" s="139"/>
      <c r="M16" s="140"/>
      <c r="N16" s="138"/>
      <c r="O16" s="139"/>
      <c r="P16" s="141"/>
      <c r="Q16" s="142"/>
      <c r="R16" s="142"/>
      <c r="S16" s="142"/>
      <c r="T16" s="142"/>
      <c r="U16" s="143"/>
      <c r="W16" s="9"/>
    </row>
    <row r="17" spans="1:24" ht="18" customHeight="1" x14ac:dyDescent="0.4">
      <c r="A17" s="110"/>
      <c r="B17" s="97">
        <v>14</v>
      </c>
      <c r="C17" s="130"/>
      <c r="D17" s="131"/>
      <c r="E17" s="127"/>
      <c r="F17" s="128"/>
      <c r="G17" s="129"/>
      <c r="H17" s="8">
        <f t="shared" si="0"/>
        <v>0</v>
      </c>
      <c r="I17" s="149"/>
      <c r="J17" s="137"/>
      <c r="K17" s="138"/>
      <c r="L17" s="139"/>
      <c r="M17" s="140"/>
      <c r="N17" s="138"/>
      <c r="O17" s="139"/>
      <c r="P17" s="141"/>
      <c r="Q17" s="142"/>
      <c r="R17" s="142"/>
      <c r="S17" s="142"/>
      <c r="T17" s="142"/>
      <c r="U17" s="143"/>
      <c r="W17" s="9"/>
      <c r="X17" s="14"/>
    </row>
    <row r="18" spans="1:24" ht="18" customHeight="1" x14ac:dyDescent="0.4">
      <c r="A18" s="110"/>
      <c r="B18" s="36">
        <v>15</v>
      </c>
      <c r="C18" s="125"/>
      <c r="D18" s="126"/>
      <c r="E18" s="127"/>
      <c r="F18" s="128"/>
      <c r="G18" s="129"/>
      <c r="H18" s="8">
        <f t="shared" si="0"/>
        <v>0</v>
      </c>
      <c r="I18" s="149"/>
      <c r="J18" s="137"/>
      <c r="K18" s="138"/>
      <c r="L18" s="139"/>
      <c r="M18" s="140"/>
      <c r="N18" s="138"/>
      <c r="O18" s="139"/>
      <c r="P18" s="141"/>
      <c r="Q18" s="142"/>
      <c r="R18" s="142"/>
      <c r="S18" s="142"/>
      <c r="T18" s="142"/>
      <c r="U18" s="143"/>
      <c r="W18" s="9"/>
      <c r="X18" s="14"/>
    </row>
    <row r="19" spans="1:24" ht="18" customHeight="1" x14ac:dyDescent="0.4">
      <c r="A19" s="110"/>
      <c r="B19" s="36">
        <v>16</v>
      </c>
      <c r="C19" s="125"/>
      <c r="D19" s="126"/>
      <c r="E19" s="127"/>
      <c r="F19" s="128"/>
      <c r="G19" s="129"/>
      <c r="H19" s="8">
        <f t="shared" si="0"/>
        <v>0</v>
      </c>
      <c r="I19" s="149"/>
      <c r="J19" s="137"/>
      <c r="K19" s="138"/>
      <c r="L19" s="139"/>
      <c r="M19" s="140"/>
      <c r="N19" s="138"/>
      <c r="O19" s="139"/>
      <c r="P19" s="141"/>
      <c r="Q19" s="142"/>
      <c r="R19" s="142"/>
      <c r="S19" s="142"/>
      <c r="T19" s="142"/>
      <c r="U19" s="143"/>
      <c r="W19" s="9"/>
      <c r="X19" s="14"/>
    </row>
    <row r="20" spans="1:24" ht="18" customHeight="1" x14ac:dyDescent="0.4">
      <c r="A20" s="110"/>
      <c r="B20" s="36">
        <v>17</v>
      </c>
      <c r="C20" s="125"/>
      <c r="D20" s="126"/>
      <c r="E20" s="127"/>
      <c r="F20" s="128"/>
      <c r="G20" s="129"/>
      <c r="H20" s="8">
        <f t="shared" si="0"/>
        <v>0</v>
      </c>
      <c r="I20" s="149"/>
      <c r="J20" s="137"/>
      <c r="K20" s="138"/>
      <c r="L20" s="139"/>
      <c r="M20" s="140"/>
      <c r="N20" s="138"/>
      <c r="O20" s="139"/>
      <c r="P20" s="141"/>
      <c r="Q20" s="142"/>
      <c r="R20" s="142"/>
      <c r="S20" s="142"/>
      <c r="T20" s="142"/>
      <c r="U20" s="143"/>
      <c r="W20" s="9"/>
      <c r="X20" s="14"/>
    </row>
    <row r="21" spans="1:24" ht="18" customHeight="1" x14ac:dyDescent="0.4">
      <c r="A21" s="110"/>
      <c r="B21" s="36">
        <v>18</v>
      </c>
      <c r="C21" s="125"/>
      <c r="D21" s="126"/>
      <c r="E21" s="127"/>
      <c r="F21" s="128"/>
      <c r="G21" s="129"/>
      <c r="H21" s="8">
        <f t="shared" si="0"/>
        <v>0</v>
      </c>
      <c r="I21" s="149"/>
      <c r="J21" s="137"/>
      <c r="K21" s="138"/>
      <c r="L21" s="139"/>
      <c r="M21" s="140"/>
      <c r="N21" s="138"/>
      <c r="O21" s="139"/>
      <c r="P21" s="141"/>
      <c r="Q21" s="142"/>
      <c r="R21" s="142"/>
      <c r="S21" s="142"/>
      <c r="T21" s="142"/>
      <c r="U21" s="143"/>
      <c r="W21" s="9"/>
      <c r="X21" s="14"/>
    </row>
    <row r="22" spans="1:24" ht="18" customHeight="1" x14ac:dyDescent="0.4">
      <c r="A22" s="110"/>
      <c r="B22" s="36">
        <v>19</v>
      </c>
      <c r="C22" s="125"/>
      <c r="D22" s="126"/>
      <c r="E22" s="127"/>
      <c r="F22" s="128"/>
      <c r="G22" s="129"/>
      <c r="H22" s="8">
        <f t="shared" si="0"/>
        <v>0</v>
      </c>
      <c r="I22" s="149"/>
      <c r="J22" s="137"/>
      <c r="K22" s="138"/>
      <c r="L22" s="139"/>
      <c r="M22" s="140"/>
      <c r="N22" s="138"/>
      <c r="O22" s="139"/>
      <c r="P22" s="141"/>
      <c r="Q22" s="142"/>
      <c r="R22" s="142"/>
      <c r="S22" s="142"/>
      <c r="T22" s="142"/>
      <c r="U22" s="143"/>
      <c r="W22" s="9"/>
      <c r="X22" s="14"/>
    </row>
    <row r="23" spans="1:24" ht="18" customHeight="1" x14ac:dyDescent="0.4">
      <c r="A23" s="110"/>
      <c r="B23" s="36">
        <v>20</v>
      </c>
      <c r="C23" s="125"/>
      <c r="D23" s="126"/>
      <c r="E23" s="127"/>
      <c r="F23" s="128"/>
      <c r="G23" s="129"/>
      <c r="H23" s="8">
        <f t="shared" si="0"/>
        <v>0</v>
      </c>
      <c r="I23" s="149"/>
      <c r="J23" s="137"/>
      <c r="K23" s="138"/>
      <c r="L23" s="139"/>
      <c r="M23" s="140"/>
      <c r="N23" s="138"/>
      <c r="O23" s="139"/>
      <c r="P23" s="141"/>
      <c r="Q23" s="142"/>
      <c r="R23" s="142"/>
      <c r="S23" s="142"/>
      <c r="T23" s="142"/>
      <c r="U23" s="143"/>
      <c r="W23" s="9"/>
      <c r="X23" s="14"/>
    </row>
    <row r="24" spans="1:24" ht="18" customHeight="1" x14ac:dyDescent="0.4">
      <c r="A24" s="110"/>
      <c r="B24" s="36">
        <v>21</v>
      </c>
      <c r="C24" s="125"/>
      <c r="D24" s="126"/>
      <c r="E24" s="127"/>
      <c r="F24" s="128"/>
      <c r="G24" s="129"/>
      <c r="H24" s="8">
        <f t="shared" si="0"/>
        <v>0</v>
      </c>
      <c r="I24" s="149"/>
      <c r="J24" s="137"/>
      <c r="K24" s="138"/>
      <c r="L24" s="139"/>
      <c r="M24" s="140"/>
      <c r="N24" s="138"/>
      <c r="O24" s="139"/>
      <c r="P24" s="141"/>
      <c r="Q24" s="142"/>
      <c r="R24" s="142"/>
      <c r="S24" s="142"/>
      <c r="T24" s="142"/>
      <c r="U24" s="143"/>
      <c r="W24" s="9"/>
      <c r="X24" s="14"/>
    </row>
    <row r="25" spans="1:24" ht="18" customHeight="1" x14ac:dyDescent="0.4">
      <c r="A25" s="110"/>
      <c r="B25" s="36">
        <v>22</v>
      </c>
      <c r="C25" s="125"/>
      <c r="D25" s="126"/>
      <c r="E25" s="127"/>
      <c r="F25" s="128"/>
      <c r="G25" s="129"/>
      <c r="H25" s="8">
        <f t="shared" si="0"/>
        <v>0</v>
      </c>
      <c r="I25" s="149"/>
      <c r="J25" s="137"/>
      <c r="K25" s="138"/>
      <c r="L25" s="139"/>
      <c r="M25" s="140"/>
      <c r="N25" s="138"/>
      <c r="O25" s="139"/>
      <c r="P25" s="141"/>
      <c r="Q25" s="142"/>
      <c r="R25" s="142"/>
      <c r="S25" s="142"/>
      <c r="T25" s="142"/>
      <c r="U25" s="143"/>
      <c r="W25" s="9"/>
      <c r="X25" s="14"/>
    </row>
    <row r="26" spans="1:24" ht="18" customHeight="1" x14ac:dyDescent="0.4">
      <c r="A26" s="110"/>
      <c r="B26" s="36">
        <v>23</v>
      </c>
      <c r="C26" s="132"/>
      <c r="D26" s="133"/>
      <c r="E26" s="134"/>
      <c r="F26" s="135"/>
      <c r="G26" s="136"/>
      <c r="H26" s="8">
        <f t="shared" si="0"/>
        <v>0</v>
      </c>
      <c r="I26" s="149"/>
      <c r="J26" s="144"/>
      <c r="K26" s="145"/>
      <c r="L26" s="146"/>
      <c r="M26" s="147"/>
      <c r="N26" s="145"/>
      <c r="O26" s="146"/>
      <c r="P26" s="147"/>
      <c r="Q26" s="145"/>
      <c r="R26" s="145"/>
      <c r="S26" s="145"/>
      <c r="T26" s="145"/>
      <c r="U26" s="148"/>
    </row>
    <row r="27" spans="1:24" ht="18" customHeight="1" thickBot="1" x14ac:dyDescent="0.45">
      <c r="A27" s="110"/>
      <c r="B27" s="68" t="s">
        <v>53</v>
      </c>
      <c r="C27" s="66"/>
      <c r="D27" s="69"/>
      <c r="E27" s="70"/>
      <c r="F27" s="71"/>
      <c r="G27" s="176">
        <f>SUM(H4:H26)</f>
        <v>0</v>
      </c>
      <c r="H27" s="177"/>
      <c r="I27" s="64"/>
      <c r="J27" s="56">
        <f t="shared" ref="J27:U27" si="1">SUM(J4:J26)</f>
        <v>0</v>
      </c>
      <c r="K27" s="57">
        <f t="shared" si="1"/>
        <v>0</v>
      </c>
      <c r="L27" s="62">
        <f t="shared" si="1"/>
        <v>0</v>
      </c>
      <c r="M27" s="60">
        <f t="shared" si="1"/>
        <v>0</v>
      </c>
      <c r="N27" s="57">
        <f t="shared" si="1"/>
        <v>0</v>
      </c>
      <c r="O27" s="62">
        <f t="shared" si="1"/>
        <v>0</v>
      </c>
      <c r="P27" s="60">
        <f t="shared" si="1"/>
        <v>0</v>
      </c>
      <c r="Q27" s="57">
        <f t="shared" si="1"/>
        <v>0</v>
      </c>
      <c r="R27" s="57">
        <f t="shared" si="1"/>
        <v>0</v>
      </c>
      <c r="S27" s="57">
        <f t="shared" si="1"/>
        <v>0</v>
      </c>
      <c r="T27" s="57">
        <f t="shared" si="1"/>
        <v>0</v>
      </c>
      <c r="U27" s="58">
        <f t="shared" si="1"/>
        <v>0</v>
      </c>
      <c r="V27" s="80">
        <f>SUM(J27:U27)</f>
        <v>0</v>
      </c>
      <c r="W27" s="40" t="str">
        <f>IF(G27=V27,"○","×")</f>
        <v>○</v>
      </c>
    </row>
    <row r="28" spans="1:24" ht="18" customHeight="1" x14ac:dyDescent="0.4">
      <c r="A28" s="2"/>
      <c r="B28" s="2"/>
      <c r="F28" s="40"/>
      <c r="H28" s="19"/>
      <c r="I28" s="19"/>
      <c r="O28" s="20"/>
      <c r="P28" s="20"/>
      <c r="R28" s="73"/>
      <c r="S28" s="182"/>
      <c r="T28" s="182"/>
      <c r="U28" s="182"/>
    </row>
    <row r="29" spans="1:24" ht="18" customHeight="1" x14ac:dyDescent="0.4">
      <c r="A29" s="51"/>
      <c r="B29" s="51"/>
      <c r="C29" s="84"/>
      <c r="D29" s="84"/>
      <c r="E29" s="85"/>
      <c r="F29" s="86"/>
      <c r="G29" s="22"/>
      <c r="H29" s="23"/>
      <c r="I29" s="2">
        <f>COUNTIF(I4:I26,"有")</f>
        <v>0</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按分なし</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P32" s="29"/>
      <c r="Q32" s="174" t="s">
        <v>33</v>
      </c>
      <c r="R32" s="174"/>
      <c r="S32" s="175">
        <f>SUM(J27:U27)</f>
        <v>0</v>
      </c>
      <c r="T32" s="175"/>
      <c r="U32" s="175"/>
    </row>
    <row r="34" spans="16:21" ht="18" customHeight="1" x14ac:dyDescent="0.4">
      <c r="Q34" s="27"/>
      <c r="R34" s="27"/>
    </row>
    <row r="35" spans="16:21" ht="18" customHeight="1" x14ac:dyDescent="0.4">
      <c r="P35" s="44" t="s">
        <v>35</v>
      </c>
      <c r="Q35" s="30"/>
      <c r="R35" s="30"/>
      <c r="S35" s="27"/>
    </row>
    <row r="36" spans="16:21" ht="18" customHeight="1" x14ac:dyDescent="0.4">
      <c r="P36" s="35" t="s">
        <v>27</v>
      </c>
      <c r="Q36" s="46" t="s">
        <v>28</v>
      </c>
      <c r="R36" s="47" t="s">
        <v>29</v>
      </c>
      <c r="S36" s="183" t="s">
        <v>26</v>
      </c>
      <c r="T36" s="183"/>
      <c r="U36" s="183"/>
    </row>
    <row r="37" spans="16:21" ht="18" customHeight="1" x14ac:dyDescent="0.4">
      <c r="P37" s="184" t="s">
        <v>20</v>
      </c>
      <c r="Q37" s="186" t="s">
        <v>25</v>
      </c>
      <c r="R37" s="39" t="s">
        <v>5</v>
      </c>
      <c r="S37" s="188">
        <f>J27</f>
        <v>0</v>
      </c>
      <c r="T37" s="189"/>
      <c r="U37" s="190"/>
    </row>
    <row r="38" spans="16:21" ht="18" customHeight="1" x14ac:dyDescent="0.4">
      <c r="P38" s="185"/>
      <c r="Q38" s="187"/>
      <c r="R38" s="33" t="s">
        <v>6</v>
      </c>
      <c r="S38" s="191">
        <f>K27</f>
        <v>0</v>
      </c>
      <c r="T38" s="192"/>
      <c r="U38" s="193"/>
    </row>
    <row r="39" spans="16:21" ht="18" customHeight="1" x14ac:dyDescent="0.4">
      <c r="P39" s="185"/>
      <c r="Q39" s="187"/>
      <c r="R39" s="33" t="s">
        <v>7</v>
      </c>
      <c r="S39" s="194">
        <f>L27</f>
        <v>0</v>
      </c>
      <c r="T39" s="195"/>
      <c r="U39" s="196"/>
    </row>
    <row r="40" spans="16:21" ht="18" customHeight="1" x14ac:dyDescent="0.4">
      <c r="P40" s="185"/>
      <c r="Q40" s="197" t="s">
        <v>0</v>
      </c>
      <c r="R40" s="33" t="s">
        <v>8</v>
      </c>
      <c r="S40" s="194">
        <f>M27</f>
        <v>0</v>
      </c>
      <c r="T40" s="195"/>
      <c r="U40" s="196"/>
    </row>
    <row r="41" spans="16:21" ht="18" customHeight="1" x14ac:dyDescent="0.4">
      <c r="P41" s="185"/>
      <c r="Q41" s="187"/>
      <c r="R41" s="33" t="s">
        <v>9</v>
      </c>
      <c r="S41" s="194">
        <f>N27</f>
        <v>0</v>
      </c>
      <c r="T41" s="195"/>
      <c r="U41" s="196"/>
    </row>
    <row r="42" spans="16:21" ht="18" customHeight="1" x14ac:dyDescent="0.4">
      <c r="P42" s="185"/>
      <c r="Q42" s="198"/>
      <c r="R42" s="33" t="s">
        <v>10</v>
      </c>
      <c r="S42" s="194">
        <f>O27</f>
        <v>0</v>
      </c>
      <c r="T42" s="195"/>
      <c r="U42" s="196"/>
    </row>
    <row r="43" spans="16:21" ht="18" customHeight="1" x14ac:dyDescent="0.4">
      <c r="P43" s="185"/>
      <c r="Q43" s="12" t="s">
        <v>18</v>
      </c>
      <c r="R43" s="38" t="s">
        <v>30</v>
      </c>
      <c r="S43" s="194">
        <f>P27</f>
        <v>0</v>
      </c>
      <c r="T43" s="195"/>
      <c r="U43" s="196"/>
    </row>
    <row r="44" spans="16:21" ht="18" customHeight="1" x14ac:dyDescent="0.4">
      <c r="P44" s="185"/>
      <c r="Q44" s="12" t="s">
        <v>12</v>
      </c>
      <c r="R44" s="38" t="s">
        <v>30</v>
      </c>
      <c r="S44" s="194">
        <f>Q27</f>
        <v>0</v>
      </c>
      <c r="T44" s="195"/>
      <c r="U44" s="196"/>
    </row>
    <row r="45" spans="16:21" ht="18" customHeight="1" x14ac:dyDescent="0.4">
      <c r="P45" s="185"/>
      <c r="Q45" s="12" t="s">
        <v>13</v>
      </c>
      <c r="R45" s="38" t="s">
        <v>30</v>
      </c>
      <c r="S45" s="194">
        <f>R27</f>
        <v>0</v>
      </c>
      <c r="T45" s="195"/>
      <c r="U45" s="196"/>
    </row>
    <row r="46" spans="16:21" ht="18" customHeight="1" x14ac:dyDescent="0.4">
      <c r="P46" s="50" t="s">
        <v>19</v>
      </c>
      <c r="Q46" s="36" t="s">
        <v>19</v>
      </c>
      <c r="R46" s="38" t="s">
        <v>30</v>
      </c>
      <c r="S46" s="194">
        <f>S27</f>
        <v>0</v>
      </c>
      <c r="T46" s="195"/>
      <c r="U46" s="196"/>
    </row>
    <row r="47" spans="16:21" ht="18" customHeight="1" x14ac:dyDescent="0.4">
      <c r="P47" s="50" t="s">
        <v>15</v>
      </c>
      <c r="Q47" s="36" t="s">
        <v>15</v>
      </c>
      <c r="R47" s="38" t="s">
        <v>30</v>
      </c>
      <c r="S47" s="194">
        <f>T27</f>
        <v>0</v>
      </c>
      <c r="T47" s="195"/>
      <c r="U47" s="196"/>
    </row>
    <row r="48" spans="16:21" ht="18" customHeight="1" thickBot="1" x14ac:dyDescent="0.45">
      <c r="P48" s="34" t="s">
        <v>16</v>
      </c>
      <c r="Q48" s="37" t="s">
        <v>16</v>
      </c>
      <c r="R48" s="38" t="s">
        <v>30</v>
      </c>
      <c r="S48" s="199">
        <f>U27</f>
        <v>0</v>
      </c>
      <c r="T48" s="200"/>
      <c r="U48" s="201"/>
    </row>
    <row r="49" spans="16:21" ht="18" customHeight="1" thickTop="1" x14ac:dyDescent="0.4">
      <c r="P49" s="202" t="s">
        <v>22</v>
      </c>
      <c r="Q49" s="203"/>
      <c r="R49" s="204"/>
      <c r="S49" s="205">
        <f>SUM(S37:U48)</f>
        <v>0</v>
      </c>
      <c r="T49" s="206"/>
      <c r="U49" s="207"/>
    </row>
    <row r="50" spans="16:21" ht="18" customHeight="1" x14ac:dyDescent="0.4">
      <c r="P50" s="214" t="s">
        <v>23</v>
      </c>
      <c r="Q50" s="215"/>
      <c r="R50" s="216"/>
      <c r="S50" s="217"/>
      <c r="T50" s="218"/>
      <c r="U50" s="219"/>
    </row>
    <row r="51" spans="16:21" ht="18" customHeight="1" x14ac:dyDescent="0.4">
      <c r="P51" s="220" t="s">
        <v>32</v>
      </c>
      <c r="Q51" s="221"/>
      <c r="R51" s="222"/>
      <c r="S51" s="194">
        <f>S49-S50</f>
        <v>0</v>
      </c>
      <c r="T51" s="195"/>
      <c r="U51" s="196"/>
    </row>
    <row r="52" spans="16:21" ht="18" customHeight="1" thickBot="1" x14ac:dyDescent="0.45">
      <c r="P52" s="223" t="s">
        <v>31</v>
      </c>
      <c r="Q52" s="224"/>
      <c r="R52" s="225"/>
      <c r="S52" s="226">
        <f>(S51*2)/3</f>
        <v>0</v>
      </c>
      <c r="T52" s="227"/>
      <c r="U52" s="228"/>
    </row>
    <row r="53" spans="16:21" ht="18" customHeight="1" thickBot="1" x14ac:dyDescent="0.45">
      <c r="P53" s="208" t="s">
        <v>24</v>
      </c>
      <c r="Q53" s="209"/>
      <c r="R53" s="210"/>
      <c r="S53" s="211">
        <f>ROUNDDOWN(S52,-3)</f>
        <v>0</v>
      </c>
      <c r="T53" s="212"/>
      <c r="U53" s="213"/>
    </row>
  </sheetData>
  <sheetProtection algorithmName="SHA-512" hashValue="j79hiJgZofVe3AxgFOCqx/vCAzwId59Rsc5dkOvJG+nOW/lFildDJkI6J35CMTwUKzEEWF/ddzUpANGynd9tOw==" saltValue="TqZetaTF0eeKEm4TnCJk7A==" spinCount="100000" sheet="1" objects="1" scenarios="1" selectLockedCells="1"/>
  <mergeCells count="32">
    <mergeCell ref="P52:R52"/>
    <mergeCell ref="S52:U52"/>
    <mergeCell ref="P53:R53"/>
    <mergeCell ref="S53:U53"/>
    <mergeCell ref="P49:R49"/>
    <mergeCell ref="S49:U49"/>
    <mergeCell ref="P50:R50"/>
    <mergeCell ref="S50:U50"/>
    <mergeCell ref="P51:R51"/>
    <mergeCell ref="S51:U51"/>
    <mergeCell ref="S48:U48"/>
    <mergeCell ref="S36:U36"/>
    <mergeCell ref="P37:P45"/>
    <mergeCell ref="Q37:Q39"/>
    <mergeCell ref="S37:U37"/>
    <mergeCell ref="S38:U38"/>
    <mergeCell ref="S39:U39"/>
    <mergeCell ref="Q40:Q42"/>
    <mergeCell ref="S40:U40"/>
    <mergeCell ref="S41:U41"/>
    <mergeCell ref="S42:U42"/>
    <mergeCell ref="S43:U43"/>
    <mergeCell ref="S44:U44"/>
    <mergeCell ref="S45:U45"/>
    <mergeCell ref="S46:U46"/>
    <mergeCell ref="S47:U47"/>
    <mergeCell ref="J2:L2"/>
    <mergeCell ref="M2:O2"/>
    <mergeCell ref="G27:H27"/>
    <mergeCell ref="S28:U28"/>
    <mergeCell ref="Q32:R32"/>
    <mergeCell ref="S32:U32"/>
  </mergeCells>
  <phoneticPr fontId="1"/>
  <conditionalFormatting sqref="I4:I26">
    <cfRule type="cellIs" dxfId="11" priority="2" operator="equal">
      <formula>"有"</formula>
    </cfRule>
  </conditionalFormatting>
  <conditionalFormatting sqref="W27">
    <cfRule type="cellIs" dxfId="10"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3"/>
  <sheetViews>
    <sheetView view="pageBreakPreview" zoomScale="55" zoomScaleNormal="40" zoomScaleSheetLayoutView="55" workbookViewId="0">
      <selection activeCell="C4" sqref="C4"/>
    </sheetView>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66</v>
      </c>
      <c r="B1" s="81"/>
      <c r="C1" s="81"/>
      <c r="D1" s="82"/>
      <c r="E1" s="32"/>
      <c r="F1" s="32"/>
      <c r="G1" s="32"/>
      <c r="H1" s="32"/>
      <c r="J1" s="59"/>
      <c r="K1" s="59"/>
      <c r="L1" s="59"/>
      <c r="M1" s="59"/>
      <c r="N1" s="59"/>
      <c r="O1" s="59"/>
    </row>
    <row r="2" spans="1:24" ht="18" customHeight="1" thickBot="1" x14ac:dyDescent="0.45">
      <c r="A2" s="2"/>
      <c r="B2" s="2"/>
      <c r="F2" s="40"/>
      <c r="J2" s="179" t="s">
        <v>17</v>
      </c>
      <c r="K2" s="180"/>
      <c r="L2" s="181"/>
      <c r="M2" s="180" t="s">
        <v>0</v>
      </c>
      <c r="N2" s="180"/>
      <c r="O2" s="181"/>
      <c r="P2" s="2"/>
    </row>
    <row r="3" spans="1:24" ht="18" customHeight="1" x14ac:dyDescent="0.4">
      <c r="A3" s="67"/>
      <c r="B3" s="72" t="s">
        <v>52</v>
      </c>
      <c r="C3" s="52" t="s">
        <v>21</v>
      </c>
      <c r="D3" s="52" t="s">
        <v>43</v>
      </c>
      <c r="E3" s="52" t="s">
        <v>1</v>
      </c>
      <c r="F3" s="52" t="s">
        <v>2</v>
      </c>
      <c r="G3" s="52" t="s">
        <v>3</v>
      </c>
      <c r="H3" s="52" t="s">
        <v>4</v>
      </c>
      <c r="I3" s="63" t="s">
        <v>47</v>
      </c>
      <c r="J3" s="53" t="s">
        <v>5</v>
      </c>
      <c r="K3" s="54" t="s">
        <v>6</v>
      </c>
      <c r="L3" s="61" t="s">
        <v>7</v>
      </c>
      <c r="M3" s="52" t="s">
        <v>8</v>
      </c>
      <c r="N3" s="54" t="s">
        <v>9</v>
      </c>
      <c r="O3" s="61" t="s">
        <v>10</v>
      </c>
      <c r="P3" s="52" t="s">
        <v>11</v>
      </c>
      <c r="Q3" s="54" t="s">
        <v>12</v>
      </c>
      <c r="R3" s="54" t="s">
        <v>13</v>
      </c>
      <c r="S3" s="54" t="s">
        <v>14</v>
      </c>
      <c r="T3" s="54" t="s">
        <v>15</v>
      </c>
      <c r="U3" s="55" t="s">
        <v>16</v>
      </c>
      <c r="V3" s="40"/>
      <c r="W3" s="40"/>
    </row>
    <row r="4" spans="1:24" ht="18" customHeight="1" x14ac:dyDescent="0.4">
      <c r="A4" s="110"/>
      <c r="B4" s="74">
        <v>1</v>
      </c>
      <c r="C4" s="120"/>
      <c r="D4" s="121"/>
      <c r="E4" s="122"/>
      <c r="F4" s="123"/>
      <c r="G4" s="124"/>
      <c r="H4" s="8">
        <f>E4*G4</f>
        <v>0</v>
      </c>
      <c r="I4" s="149"/>
      <c r="J4" s="137"/>
      <c r="K4" s="138"/>
      <c r="L4" s="139"/>
      <c r="M4" s="140"/>
      <c r="N4" s="138"/>
      <c r="O4" s="139"/>
      <c r="P4" s="141"/>
      <c r="Q4" s="142"/>
      <c r="R4" s="142"/>
      <c r="S4" s="142"/>
      <c r="T4" s="142"/>
      <c r="U4" s="143"/>
      <c r="W4" s="9"/>
    </row>
    <row r="5" spans="1:24" ht="18" customHeight="1" x14ac:dyDescent="0.4">
      <c r="A5" s="110"/>
      <c r="B5" s="36">
        <v>2</v>
      </c>
      <c r="C5" s="125"/>
      <c r="D5" s="126"/>
      <c r="E5" s="127"/>
      <c r="F5" s="128"/>
      <c r="G5" s="129"/>
      <c r="H5" s="8">
        <f>E5*G5</f>
        <v>0</v>
      </c>
      <c r="I5" s="149"/>
      <c r="J5" s="137"/>
      <c r="K5" s="138"/>
      <c r="L5" s="139"/>
      <c r="M5" s="140"/>
      <c r="N5" s="138"/>
      <c r="O5" s="139"/>
      <c r="P5" s="141"/>
      <c r="Q5" s="142"/>
      <c r="R5" s="142"/>
      <c r="S5" s="142"/>
      <c r="T5" s="142"/>
      <c r="U5" s="143"/>
      <c r="W5" s="9"/>
      <c r="X5" s="14"/>
    </row>
    <row r="6" spans="1:24" ht="18" customHeight="1" x14ac:dyDescent="0.4">
      <c r="A6" s="110"/>
      <c r="B6" s="36">
        <v>3</v>
      </c>
      <c r="C6" s="125"/>
      <c r="D6" s="126"/>
      <c r="E6" s="127"/>
      <c r="F6" s="128"/>
      <c r="G6" s="129"/>
      <c r="H6" s="8">
        <f>E6*G6</f>
        <v>0</v>
      </c>
      <c r="I6" s="149"/>
      <c r="J6" s="137"/>
      <c r="K6" s="138"/>
      <c r="L6" s="139"/>
      <c r="M6" s="140"/>
      <c r="N6" s="138"/>
      <c r="O6" s="139"/>
      <c r="P6" s="141"/>
      <c r="Q6" s="142"/>
      <c r="R6" s="142"/>
      <c r="S6" s="142"/>
      <c r="T6" s="142"/>
      <c r="U6" s="143"/>
      <c r="W6" s="9"/>
      <c r="X6" s="14"/>
    </row>
    <row r="7" spans="1:24" ht="18" customHeight="1" x14ac:dyDescent="0.4">
      <c r="A7" s="110"/>
      <c r="B7" s="36">
        <v>4</v>
      </c>
      <c r="C7" s="125"/>
      <c r="D7" s="126"/>
      <c r="E7" s="127"/>
      <c r="F7" s="128"/>
      <c r="G7" s="129"/>
      <c r="H7" s="8">
        <f>E7*G7</f>
        <v>0</v>
      </c>
      <c r="I7" s="149"/>
      <c r="J7" s="137"/>
      <c r="K7" s="138"/>
      <c r="L7" s="139"/>
      <c r="M7" s="140"/>
      <c r="N7" s="138"/>
      <c r="O7" s="139"/>
      <c r="P7" s="141"/>
      <c r="Q7" s="142"/>
      <c r="R7" s="142"/>
      <c r="S7" s="142"/>
      <c r="T7" s="142"/>
      <c r="U7" s="143"/>
      <c r="W7" s="9"/>
    </row>
    <row r="8" spans="1:24" ht="18" customHeight="1" x14ac:dyDescent="0.4">
      <c r="A8" s="110"/>
      <c r="B8" s="36">
        <v>5</v>
      </c>
      <c r="C8" s="125"/>
      <c r="D8" s="126"/>
      <c r="E8" s="127"/>
      <c r="F8" s="128"/>
      <c r="G8" s="129"/>
      <c r="H8" s="8">
        <f>E8*G8</f>
        <v>0</v>
      </c>
      <c r="I8" s="149"/>
      <c r="J8" s="137"/>
      <c r="K8" s="138"/>
      <c r="L8" s="139"/>
      <c r="M8" s="140"/>
      <c r="N8" s="138"/>
      <c r="O8" s="139"/>
      <c r="P8" s="141"/>
      <c r="Q8" s="142"/>
      <c r="R8" s="142"/>
      <c r="S8" s="142"/>
      <c r="T8" s="142"/>
      <c r="U8" s="143"/>
      <c r="W8" s="9"/>
      <c r="X8" s="14"/>
    </row>
    <row r="9" spans="1:24" ht="18" customHeight="1" x14ac:dyDescent="0.4">
      <c r="A9" s="110"/>
      <c r="B9" s="36">
        <v>6</v>
      </c>
      <c r="C9" s="125"/>
      <c r="D9" s="126"/>
      <c r="E9" s="127"/>
      <c r="F9" s="128"/>
      <c r="G9" s="129"/>
      <c r="H9" s="8">
        <f t="shared" ref="H9:H26" si="0">E9*G9</f>
        <v>0</v>
      </c>
      <c r="I9" s="149"/>
      <c r="J9" s="137"/>
      <c r="K9" s="138"/>
      <c r="L9" s="139"/>
      <c r="M9" s="140"/>
      <c r="N9" s="138"/>
      <c r="O9" s="139"/>
      <c r="P9" s="141"/>
      <c r="Q9" s="142"/>
      <c r="R9" s="142"/>
      <c r="S9" s="142"/>
      <c r="T9" s="142"/>
      <c r="U9" s="143"/>
      <c r="W9" s="9"/>
      <c r="X9" s="14"/>
    </row>
    <row r="10" spans="1:24" ht="18" customHeight="1" x14ac:dyDescent="0.4">
      <c r="A10" s="110"/>
      <c r="B10" s="36">
        <v>7</v>
      </c>
      <c r="C10" s="125"/>
      <c r="D10" s="126"/>
      <c r="E10" s="127"/>
      <c r="F10" s="128"/>
      <c r="G10" s="129"/>
      <c r="H10" s="8">
        <f t="shared" si="0"/>
        <v>0</v>
      </c>
      <c r="I10" s="149"/>
      <c r="J10" s="137"/>
      <c r="K10" s="138"/>
      <c r="L10" s="139"/>
      <c r="M10" s="140"/>
      <c r="N10" s="138"/>
      <c r="O10" s="139"/>
      <c r="P10" s="141"/>
      <c r="Q10" s="142"/>
      <c r="R10" s="142"/>
      <c r="S10" s="142"/>
      <c r="T10" s="142"/>
      <c r="U10" s="143"/>
      <c r="W10" s="9"/>
    </row>
    <row r="11" spans="1:24" ht="18" customHeight="1" x14ac:dyDescent="0.4">
      <c r="A11" s="110"/>
      <c r="B11" s="36">
        <v>8</v>
      </c>
      <c r="C11" s="125"/>
      <c r="D11" s="126"/>
      <c r="E11" s="127"/>
      <c r="F11" s="128"/>
      <c r="G11" s="129"/>
      <c r="H11" s="8">
        <f t="shared" si="0"/>
        <v>0</v>
      </c>
      <c r="I11" s="149"/>
      <c r="J11" s="137"/>
      <c r="K11" s="138"/>
      <c r="L11" s="139"/>
      <c r="M11" s="140"/>
      <c r="N11" s="138"/>
      <c r="O11" s="139"/>
      <c r="P11" s="141"/>
      <c r="Q11" s="142"/>
      <c r="R11" s="142"/>
      <c r="S11" s="142"/>
      <c r="T11" s="142"/>
      <c r="U11" s="143"/>
      <c r="W11" s="9"/>
      <c r="X11" s="14"/>
    </row>
    <row r="12" spans="1:24" ht="18" customHeight="1" x14ac:dyDescent="0.4">
      <c r="A12" s="110"/>
      <c r="B12" s="36">
        <v>9</v>
      </c>
      <c r="C12" s="125"/>
      <c r="D12" s="126"/>
      <c r="E12" s="127"/>
      <c r="F12" s="128"/>
      <c r="G12" s="129"/>
      <c r="H12" s="8">
        <f t="shared" si="0"/>
        <v>0</v>
      </c>
      <c r="I12" s="149"/>
      <c r="J12" s="137"/>
      <c r="K12" s="138"/>
      <c r="L12" s="139"/>
      <c r="M12" s="140"/>
      <c r="N12" s="138"/>
      <c r="O12" s="139"/>
      <c r="P12" s="141"/>
      <c r="Q12" s="142"/>
      <c r="R12" s="142"/>
      <c r="S12" s="142"/>
      <c r="T12" s="142"/>
      <c r="U12" s="143"/>
      <c r="W12" s="9"/>
      <c r="X12" s="14"/>
    </row>
    <row r="13" spans="1:24" ht="18" customHeight="1" x14ac:dyDescent="0.4">
      <c r="A13" s="110"/>
      <c r="B13" s="36">
        <v>10</v>
      </c>
      <c r="C13" s="125"/>
      <c r="D13" s="126"/>
      <c r="E13" s="127"/>
      <c r="F13" s="128"/>
      <c r="G13" s="129"/>
      <c r="H13" s="8">
        <f t="shared" si="0"/>
        <v>0</v>
      </c>
      <c r="I13" s="149"/>
      <c r="J13" s="137"/>
      <c r="K13" s="138"/>
      <c r="L13" s="139"/>
      <c r="M13" s="140"/>
      <c r="N13" s="138"/>
      <c r="O13" s="139"/>
      <c r="P13" s="141"/>
      <c r="Q13" s="142"/>
      <c r="R13" s="142"/>
      <c r="S13" s="142"/>
      <c r="T13" s="142"/>
      <c r="U13" s="143"/>
      <c r="W13" s="9"/>
      <c r="X13" s="14"/>
    </row>
    <row r="14" spans="1:24" ht="18" customHeight="1" x14ac:dyDescent="0.4">
      <c r="A14" s="110"/>
      <c r="B14" s="36">
        <v>11</v>
      </c>
      <c r="C14" s="125"/>
      <c r="D14" s="126"/>
      <c r="E14" s="127"/>
      <c r="F14" s="128"/>
      <c r="G14" s="129"/>
      <c r="H14" s="8">
        <f t="shared" si="0"/>
        <v>0</v>
      </c>
      <c r="I14" s="149"/>
      <c r="J14" s="137"/>
      <c r="K14" s="138"/>
      <c r="L14" s="139"/>
      <c r="M14" s="140"/>
      <c r="N14" s="138"/>
      <c r="O14" s="139"/>
      <c r="P14" s="141"/>
      <c r="Q14" s="142"/>
      <c r="R14" s="142"/>
      <c r="S14" s="142"/>
      <c r="T14" s="142"/>
      <c r="U14" s="143"/>
      <c r="W14" s="9"/>
      <c r="X14" s="14"/>
    </row>
    <row r="15" spans="1:24" ht="18" customHeight="1" x14ac:dyDescent="0.4">
      <c r="A15" s="110"/>
      <c r="B15" s="36">
        <v>12</v>
      </c>
      <c r="C15" s="125"/>
      <c r="D15" s="126"/>
      <c r="E15" s="127"/>
      <c r="F15" s="128"/>
      <c r="G15" s="129"/>
      <c r="H15" s="8">
        <f t="shared" si="0"/>
        <v>0</v>
      </c>
      <c r="I15" s="149"/>
      <c r="J15" s="137"/>
      <c r="K15" s="138"/>
      <c r="L15" s="139"/>
      <c r="M15" s="140"/>
      <c r="N15" s="138"/>
      <c r="O15" s="139"/>
      <c r="P15" s="141"/>
      <c r="Q15" s="142"/>
      <c r="R15" s="142"/>
      <c r="S15" s="142"/>
      <c r="T15" s="142"/>
      <c r="U15" s="143"/>
      <c r="W15" s="9"/>
      <c r="X15" s="14"/>
    </row>
    <row r="16" spans="1:24" ht="18" customHeight="1" x14ac:dyDescent="0.4">
      <c r="A16" s="110"/>
      <c r="B16" s="75">
        <v>13</v>
      </c>
      <c r="C16" s="130"/>
      <c r="D16" s="126"/>
      <c r="E16" s="127"/>
      <c r="F16" s="128"/>
      <c r="G16" s="129"/>
      <c r="H16" s="8">
        <f t="shared" si="0"/>
        <v>0</v>
      </c>
      <c r="I16" s="149"/>
      <c r="J16" s="137"/>
      <c r="K16" s="138"/>
      <c r="L16" s="139"/>
      <c r="M16" s="140"/>
      <c r="N16" s="138"/>
      <c r="O16" s="139"/>
      <c r="P16" s="141"/>
      <c r="Q16" s="142"/>
      <c r="R16" s="142"/>
      <c r="S16" s="142"/>
      <c r="T16" s="142"/>
      <c r="U16" s="143"/>
      <c r="W16" s="9"/>
    </row>
    <row r="17" spans="1:24" ht="18" customHeight="1" x14ac:dyDescent="0.4">
      <c r="A17" s="110"/>
      <c r="B17" s="97">
        <v>14</v>
      </c>
      <c r="C17" s="130"/>
      <c r="D17" s="131"/>
      <c r="E17" s="127"/>
      <c r="F17" s="128"/>
      <c r="G17" s="129"/>
      <c r="H17" s="8">
        <f t="shared" si="0"/>
        <v>0</v>
      </c>
      <c r="I17" s="149"/>
      <c r="J17" s="137"/>
      <c r="K17" s="138"/>
      <c r="L17" s="139"/>
      <c r="M17" s="140"/>
      <c r="N17" s="138"/>
      <c r="O17" s="139"/>
      <c r="P17" s="141"/>
      <c r="Q17" s="142"/>
      <c r="R17" s="142"/>
      <c r="S17" s="142"/>
      <c r="T17" s="142"/>
      <c r="U17" s="143"/>
      <c r="W17" s="9"/>
      <c r="X17" s="14"/>
    </row>
    <row r="18" spans="1:24" ht="18" customHeight="1" x14ac:dyDescent="0.4">
      <c r="A18" s="110"/>
      <c r="B18" s="36">
        <v>15</v>
      </c>
      <c r="C18" s="125"/>
      <c r="D18" s="126"/>
      <c r="E18" s="127"/>
      <c r="F18" s="128"/>
      <c r="G18" s="129"/>
      <c r="H18" s="8">
        <f t="shared" si="0"/>
        <v>0</v>
      </c>
      <c r="I18" s="149"/>
      <c r="J18" s="137"/>
      <c r="K18" s="138"/>
      <c r="L18" s="139"/>
      <c r="M18" s="140"/>
      <c r="N18" s="138"/>
      <c r="O18" s="139"/>
      <c r="P18" s="141"/>
      <c r="Q18" s="142"/>
      <c r="R18" s="142"/>
      <c r="S18" s="142"/>
      <c r="T18" s="142"/>
      <c r="U18" s="143"/>
      <c r="W18" s="9"/>
      <c r="X18" s="14"/>
    </row>
    <row r="19" spans="1:24" ht="18" customHeight="1" x14ac:dyDescent="0.4">
      <c r="A19" s="110"/>
      <c r="B19" s="36">
        <v>16</v>
      </c>
      <c r="C19" s="125"/>
      <c r="D19" s="126"/>
      <c r="E19" s="127"/>
      <c r="F19" s="128"/>
      <c r="G19" s="129"/>
      <c r="H19" s="8">
        <f t="shared" si="0"/>
        <v>0</v>
      </c>
      <c r="I19" s="149"/>
      <c r="J19" s="137"/>
      <c r="K19" s="138"/>
      <c r="L19" s="139"/>
      <c r="M19" s="140"/>
      <c r="N19" s="138"/>
      <c r="O19" s="139"/>
      <c r="P19" s="141"/>
      <c r="Q19" s="142"/>
      <c r="R19" s="142"/>
      <c r="S19" s="142"/>
      <c r="T19" s="142"/>
      <c r="U19" s="143"/>
      <c r="W19" s="9"/>
      <c r="X19" s="14"/>
    </row>
    <row r="20" spans="1:24" ht="18" customHeight="1" x14ac:dyDescent="0.4">
      <c r="A20" s="110"/>
      <c r="B20" s="36">
        <v>17</v>
      </c>
      <c r="C20" s="125"/>
      <c r="D20" s="126"/>
      <c r="E20" s="127"/>
      <c r="F20" s="128"/>
      <c r="G20" s="129"/>
      <c r="H20" s="8">
        <f t="shared" si="0"/>
        <v>0</v>
      </c>
      <c r="I20" s="149"/>
      <c r="J20" s="137"/>
      <c r="K20" s="138"/>
      <c r="L20" s="139"/>
      <c r="M20" s="140"/>
      <c r="N20" s="138"/>
      <c r="O20" s="139"/>
      <c r="P20" s="141"/>
      <c r="Q20" s="142"/>
      <c r="R20" s="142"/>
      <c r="S20" s="142"/>
      <c r="T20" s="142"/>
      <c r="U20" s="143"/>
      <c r="W20" s="9"/>
      <c r="X20" s="14"/>
    </row>
    <row r="21" spans="1:24" ht="18" customHeight="1" x14ac:dyDescent="0.4">
      <c r="A21" s="110"/>
      <c r="B21" s="36">
        <v>18</v>
      </c>
      <c r="C21" s="125"/>
      <c r="D21" s="126"/>
      <c r="E21" s="127"/>
      <c r="F21" s="128"/>
      <c r="G21" s="129"/>
      <c r="H21" s="8">
        <f t="shared" si="0"/>
        <v>0</v>
      </c>
      <c r="I21" s="149"/>
      <c r="J21" s="137"/>
      <c r="K21" s="138"/>
      <c r="L21" s="139"/>
      <c r="M21" s="140"/>
      <c r="N21" s="138"/>
      <c r="O21" s="139"/>
      <c r="P21" s="141"/>
      <c r="Q21" s="142"/>
      <c r="R21" s="142"/>
      <c r="S21" s="142"/>
      <c r="T21" s="142"/>
      <c r="U21" s="143"/>
      <c r="W21" s="9"/>
      <c r="X21" s="14"/>
    </row>
    <row r="22" spans="1:24" ht="18" customHeight="1" x14ac:dyDescent="0.4">
      <c r="A22" s="110"/>
      <c r="B22" s="36">
        <v>19</v>
      </c>
      <c r="C22" s="125"/>
      <c r="D22" s="126"/>
      <c r="E22" s="127"/>
      <c r="F22" s="128"/>
      <c r="G22" s="129"/>
      <c r="H22" s="8">
        <f t="shared" si="0"/>
        <v>0</v>
      </c>
      <c r="I22" s="149"/>
      <c r="J22" s="137"/>
      <c r="K22" s="138"/>
      <c r="L22" s="139"/>
      <c r="M22" s="140"/>
      <c r="N22" s="138"/>
      <c r="O22" s="139"/>
      <c r="P22" s="141"/>
      <c r="Q22" s="142"/>
      <c r="R22" s="142"/>
      <c r="S22" s="142"/>
      <c r="T22" s="142"/>
      <c r="U22" s="143"/>
      <c r="W22" s="9"/>
      <c r="X22" s="14"/>
    </row>
    <row r="23" spans="1:24" ht="18" customHeight="1" x14ac:dyDescent="0.4">
      <c r="A23" s="110"/>
      <c r="B23" s="36">
        <v>20</v>
      </c>
      <c r="C23" s="125"/>
      <c r="D23" s="126"/>
      <c r="E23" s="127"/>
      <c r="F23" s="128"/>
      <c r="G23" s="129"/>
      <c r="H23" s="8">
        <f t="shared" si="0"/>
        <v>0</v>
      </c>
      <c r="I23" s="149"/>
      <c r="J23" s="137"/>
      <c r="K23" s="138"/>
      <c r="L23" s="139"/>
      <c r="M23" s="140"/>
      <c r="N23" s="138"/>
      <c r="O23" s="139"/>
      <c r="P23" s="141"/>
      <c r="Q23" s="142"/>
      <c r="R23" s="142"/>
      <c r="S23" s="142"/>
      <c r="T23" s="142"/>
      <c r="U23" s="143"/>
      <c r="W23" s="9"/>
      <c r="X23" s="14"/>
    </row>
    <row r="24" spans="1:24" ht="18" customHeight="1" x14ac:dyDescent="0.4">
      <c r="A24" s="110"/>
      <c r="B24" s="36">
        <v>21</v>
      </c>
      <c r="C24" s="125"/>
      <c r="D24" s="126"/>
      <c r="E24" s="127"/>
      <c r="F24" s="128"/>
      <c r="G24" s="129"/>
      <c r="H24" s="8">
        <f t="shared" si="0"/>
        <v>0</v>
      </c>
      <c r="I24" s="149"/>
      <c r="J24" s="137"/>
      <c r="K24" s="138"/>
      <c r="L24" s="139"/>
      <c r="M24" s="140"/>
      <c r="N24" s="138"/>
      <c r="O24" s="139"/>
      <c r="P24" s="141"/>
      <c r="Q24" s="142"/>
      <c r="R24" s="142"/>
      <c r="S24" s="142"/>
      <c r="T24" s="142"/>
      <c r="U24" s="143"/>
      <c r="W24" s="9"/>
      <c r="X24" s="14"/>
    </row>
    <row r="25" spans="1:24" ht="18" customHeight="1" x14ac:dyDescent="0.4">
      <c r="A25" s="110"/>
      <c r="B25" s="36">
        <v>22</v>
      </c>
      <c r="C25" s="125"/>
      <c r="D25" s="126"/>
      <c r="E25" s="127"/>
      <c r="F25" s="128"/>
      <c r="G25" s="129"/>
      <c r="H25" s="8">
        <f t="shared" si="0"/>
        <v>0</v>
      </c>
      <c r="I25" s="149"/>
      <c r="J25" s="137"/>
      <c r="K25" s="138"/>
      <c r="L25" s="139"/>
      <c r="M25" s="140"/>
      <c r="N25" s="138"/>
      <c r="O25" s="139"/>
      <c r="P25" s="141"/>
      <c r="Q25" s="142"/>
      <c r="R25" s="142"/>
      <c r="S25" s="142"/>
      <c r="T25" s="142"/>
      <c r="U25" s="143"/>
      <c r="W25" s="9"/>
      <c r="X25" s="14"/>
    </row>
    <row r="26" spans="1:24" ht="18" customHeight="1" x14ac:dyDescent="0.4">
      <c r="A26" s="110"/>
      <c r="B26" s="36">
        <v>23</v>
      </c>
      <c r="C26" s="132"/>
      <c r="D26" s="133"/>
      <c r="E26" s="134"/>
      <c r="F26" s="135"/>
      <c r="G26" s="136"/>
      <c r="H26" s="8">
        <f t="shared" si="0"/>
        <v>0</v>
      </c>
      <c r="I26" s="149"/>
      <c r="J26" s="144"/>
      <c r="K26" s="145"/>
      <c r="L26" s="146"/>
      <c r="M26" s="147"/>
      <c r="N26" s="145"/>
      <c r="O26" s="146"/>
      <c r="P26" s="147"/>
      <c r="Q26" s="145"/>
      <c r="R26" s="145"/>
      <c r="S26" s="145"/>
      <c r="T26" s="145"/>
      <c r="U26" s="148"/>
    </row>
    <row r="27" spans="1:24" ht="18" customHeight="1" thickBot="1" x14ac:dyDescent="0.45">
      <c r="A27" s="110"/>
      <c r="B27" s="68" t="s">
        <v>53</v>
      </c>
      <c r="C27" s="66"/>
      <c r="D27" s="69"/>
      <c r="E27" s="70"/>
      <c r="F27" s="71"/>
      <c r="G27" s="176">
        <f>SUM(H4:H26)</f>
        <v>0</v>
      </c>
      <c r="H27" s="177"/>
      <c r="I27" s="64"/>
      <c r="J27" s="56">
        <f t="shared" ref="J27:U27" si="1">SUM(J4:J26)</f>
        <v>0</v>
      </c>
      <c r="K27" s="57">
        <f t="shared" si="1"/>
        <v>0</v>
      </c>
      <c r="L27" s="62">
        <f t="shared" si="1"/>
        <v>0</v>
      </c>
      <c r="M27" s="60">
        <f t="shared" si="1"/>
        <v>0</v>
      </c>
      <c r="N27" s="57">
        <f t="shared" si="1"/>
        <v>0</v>
      </c>
      <c r="O27" s="62">
        <f t="shared" si="1"/>
        <v>0</v>
      </c>
      <c r="P27" s="60">
        <f t="shared" si="1"/>
        <v>0</v>
      </c>
      <c r="Q27" s="57">
        <f t="shared" si="1"/>
        <v>0</v>
      </c>
      <c r="R27" s="57">
        <f t="shared" si="1"/>
        <v>0</v>
      </c>
      <c r="S27" s="57">
        <f t="shared" si="1"/>
        <v>0</v>
      </c>
      <c r="T27" s="57">
        <f t="shared" si="1"/>
        <v>0</v>
      </c>
      <c r="U27" s="58">
        <f t="shared" si="1"/>
        <v>0</v>
      </c>
      <c r="V27" s="80">
        <f>SUM(J27:U27)</f>
        <v>0</v>
      </c>
      <c r="W27" s="40" t="str">
        <f>IF(G27=V27,"○","×")</f>
        <v>○</v>
      </c>
    </row>
    <row r="28" spans="1:24" ht="18" customHeight="1" x14ac:dyDescent="0.4">
      <c r="A28" s="2"/>
      <c r="B28" s="2"/>
      <c r="F28" s="40"/>
      <c r="H28" s="19"/>
      <c r="I28" s="19"/>
      <c r="O28" s="20"/>
      <c r="P28" s="20"/>
      <c r="R28" s="73"/>
      <c r="S28" s="182"/>
      <c r="T28" s="182"/>
      <c r="U28" s="182"/>
    </row>
    <row r="29" spans="1:24" ht="18" customHeight="1" x14ac:dyDescent="0.4">
      <c r="A29" s="51"/>
      <c r="B29" s="51"/>
      <c r="C29" s="84"/>
      <c r="D29" s="84"/>
      <c r="E29" s="85"/>
      <c r="F29" s="86"/>
      <c r="G29" s="22"/>
      <c r="H29" s="23"/>
      <c r="I29" s="2">
        <f>COUNTIF(I4:I26,"有")</f>
        <v>0</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按分なし</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P32" s="29"/>
      <c r="Q32" s="174" t="s">
        <v>33</v>
      </c>
      <c r="R32" s="174"/>
      <c r="S32" s="175">
        <f>SUM(J27:U27)</f>
        <v>0</v>
      </c>
      <c r="T32" s="175"/>
      <c r="U32" s="175"/>
    </row>
    <row r="34" spans="16:21" ht="18" customHeight="1" x14ac:dyDescent="0.4">
      <c r="Q34" s="27"/>
      <c r="R34" s="27"/>
    </row>
    <row r="35" spans="16:21" ht="18" customHeight="1" x14ac:dyDescent="0.4">
      <c r="P35" s="44" t="s">
        <v>35</v>
      </c>
      <c r="Q35" s="30"/>
      <c r="R35" s="30"/>
      <c r="S35" s="27"/>
    </row>
    <row r="36" spans="16:21" ht="18" customHeight="1" x14ac:dyDescent="0.4">
      <c r="P36" s="35" t="s">
        <v>27</v>
      </c>
      <c r="Q36" s="46" t="s">
        <v>28</v>
      </c>
      <c r="R36" s="47" t="s">
        <v>29</v>
      </c>
      <c r="S36" s="183" t="s">
        <v>26</v>
      </c>
      <c r="T36" s="183"/>
      <c r="U36" s="183"/>
    </row>
    <row r="37" spans="16:21" ht="18" customHeight="1" x14ac:dyDescent="0.4">
      <c r="P37" s="184" t="s">
        <v>20</v>
      </c>
      <c r="Q37" s="186" t="s">
        <v>25</v>
      </c>
      <c r="R37" s="39" t="s">
        <v>5</v>
      </c>
      <c r="S37" s="188">
        <f>J27</f>
        <v>0</v>
      </c>
      <c r="T37" s="189"/>
      <c r="U37" s="190"/>
    </row>
    <row r="38" spans="16:21" ht="18" customHeight="1" x14ac:dyDescent="0.4">
      <c r="P38" s="185"/>
      <c r="Q38" s="187"/>
      <c r="R38" s="33" t="s">
        <v>6</v>
      </c>
      <c r="S38" s="191">
        <f>K27</f>
        <v>0</v>
      </c>
      <c r="T38" s="192"/>
      <c r="U38" s="193"/>
    </row>
    <row r="39" spans="16:21" ht="18" customHeight="1" x14ac:dyDescent="0.4">
      <c r="P39" s="185"/>
      <c r="Q39" s="187"/>
      <c r="R39" s="33" t="s">
        <v>7</v>
      </c>
      <c r="S39" s="194">
        <f>L27</f>
        <v>0</v>
      </c>
      <c r="T39" s="195"/>
      <c r="U39" s="196"/>
    </row>
    <row r="40" spans="16:21" ht="18" customHeight="1" x14ac:dyDescent="0.4">
      <c r="P40" s="185"/>
      <c r="Q40" s="197" t="s">
        <v>0</v>
      </c>
      <c r="R40" s="33" t="s">
        <v>8</v>
      </c>
      <c r="S40" s="194">
        <f>M27</f>
        <v>0</v>
      </c>
      <c r="T40" s="195"/>
      <c r="U40" s="196"/>
    </row>
    <row r="41" spans="16:21" ht="18" customHeight="1" x14ac:dyDescent="0.4">
      <c r="P41" s="185"/>
      <c r="Q41" s="187"/>
      <c r="R41" s="33" t="s">
        <v>9</v>
      </c>
      <c r="S41" s="194">
        <f>N27</f>
        <v>0</v>
      </c>
      <c r="T41" s="195"/>
      <c r="U41" s="196"/>
    </row>
    <row r="42" spans="16:21" ht="18" customHeight="1" x14ac:dyDescent="0.4">
      <c r="P42" s="185"/>
      <c r="Q42" s="198"/>
      <c r="R42" s="33" t="s">
        <v>10</v>
      </c>
      <c r="S42" s="194">
        <f>O27</f>
        <v>0</v>
      </c>
      <c r="T42" s="195"/>
      <c r="U42" s="196"/>
    </row>
    <row r="43" spans="16:21" ht="18" customHeight="1" x14ac:dyDescent="0.4">
      <c r="P43" s="185"/>
      <c r="Q43" s="12" t="s">
        <v>18</v>
      </c>
      <c r="R43" s="38" t="s">
        <v>30</v>
      </c>
      <c r="S43" s="194">
        <f>P27</f>
        <v>0</v>
      </c>
      <c r="T43" s="195"/>
      <c r="U43" s="196"/>
    </row>
    <row r="44" spans="16:21" ht="18" customHeight="1" x14ac:dyDescent="0.4">
      <c r="P44" s="185"/>
      <c r="Q44" s="12" t="s">
        <v>12</v>
      </c>
      <c r="R44" s="38" t="s">
        <v>30</v>
      </c>
      <c r="S44" s="194">
        <f>Q27</f>
        <v>0</v>
      </c>
      <c r="T44" s="195"/>
      <c r="U44" s="196"/>
    </row>
    <row r="45" spans="16:21" ht="18" customHeight="1" x14ac:dyDescent="0.4">
      <c r="P45" s="185"/>
      <c r="Q45" s="12" t="s">
        <v>13</v>
      </c>
      <c r="R45" s="38" t="s">
        <v>30</v>
      </c>
      <c r="S45" s="194">
        <f>R27</f>
        <v>0</v>
      </c>
      <c r="T45" s="195"/>
      <c r="U45" s="196"/>
    </row>
    <row r="46" spans="16:21" ht="18" customHeight="1" x14ac:dyDescent="0.4">
      <c r="P46" s="50" t="s">
        <v>19</v>
      </c>
      <c r="Q46" s="36" t="s">
        <v>19</v>
      </c>
      <c r="R46" s="38" t="s">
        <v>30</v>
      </c>
      <c r="S46" s="194">
        <f>S27</f>
        <v>0</v>
      </c>
      <c r="T46" s="195"/>
      <c r="U46" s="196"/>
    </row>
    <row r="47" spans="16:21" ht="18" customHeight="1" x14ac:dyDescent="0.4">
      <c r="P47" s="50" t="s">
        <v>15</v>
      </c>
      <c r="Q47" s="36" t="s">
        <v>15</v>
      </c>
      <c r="R47" s="38" t="s">
        <v>30</v>
      </c>
      <c r="S47" s="194">
        <f>T27</f>
        <v>0</v>
      </c>
      <c r="T47" s="195"/>
      <c r="U47" s="196"/>
    </row>
    <row r="48" spans="16:21" ht="18" customHeight="1" thickBot="1" x14ac:dyDescent="0.45">
      <c r="P48" s="34" t="s">
        <v>16</v>
      </c>
      <c r="Q48" s="37" t="s">
        <v>16</v>
      </c>
      <c r="R48" s="38" t="s">
        <v>30</v>
      </c>
      <c r="S48" s="199">
        <f>U27</f>
        <v>0</v>
      </c>
      <c r="T48" s="200"/>
      <c r="U48" s="201"/>
    </row>
    <row r="49" spans="16:21" ht="18" customHeight="1" thickTop="1" x14ac:dyDescent="0.4">
      <c r="P49" s="202" t="s">
        <v>22</v>
      </c>
      <c r="Q49" s="203"/>
      <c r="R49" s="204"/>
      <c r="S49" s="205">
        <f>SUM(S37:U48)</f>
        <v>0</v>
      </c>
      <c r="T49" s="206"/>
      <c r="U49" s="207"/>
    </row>
    <row r="50" spans="16:21" ht="18" customHeight="1" x14ac:dyDescent="0.4">
      <c r="P50" s="214" t="s">
        <v>23</v>
      </c>
      <c r="Q50" s="215"/>
      <c r="R50" s="216"/>
      <c r="S50" s="217"/>
      <c r="T50" s="218"/>
      <c r="U50" s="219"/>
    </row>
    <row r="51" spans="16:21" ht="18" customHeight="1" x14ac:dyDescent="0.4">
      <c r="P51" s="220" t="s">
        <v>32</v>
      </c>
      <c r="Q51" s="221"/>
      <c r="R51" s="222"/>
      <c r="S51" s="194">
        <f>S49-S50</f>
        <v>0</v>
      </c>
      <c r="T51" s="195"/>
      <c r="U51" s="196"/>
    </row>
    <row r="52" spans="16:21" ht="18" customHeight="1" thickBot="1" x14ac:dyDescent="0.45">
      <c r="P52" s="223" t="s">
        <v>31</v>
      </c>
      <c r="Q52" s="224"/>
      <c r="R52" s="225"/>
      <c r="S52" s="226">
        <f>(S51*2)/3</f>
        <v>0</v>
      </c>
      <c r="T52" s="227"/>
      <c r="U52" s="228"/>
    </row>
    <row r="53" spans="16:21" ht="18" customHeight="1" thickBot="1" x14ac:dyDescent="0.45">
      <c r="P53" s="208" t="s">
        <v>24</v>
      </c>
      <c r="Q53" s="209"/>
      <c r="R53" s="210"/>
      <c r="S53" s="211">
        <f>ROUNDDOWN(S52,-3)</f>
        <v>0</v>
      </c>
      <c r="T53" s="212"/>
      <c r="U53" s="213"/>
    </row>
  </sheetData>
  <sheetProtection algorithmName="SHA-512" hashValue="+4dBXPpeVpISg8YZKDQ0L0f3UC2oGQuYLTRg/d7DseVV3y3YAJpMxXuNP7WLZu3D4s3pNI4jsL3s9pTRd6ow6A==" saltValue="1rWYZNVUe+EJAETwQD3fBg==" spinCount="100000" sheet="1" objects="1" scenarios="1" selectLockedCells="1"/>
  <mergeCells count="32">
    <mergeCell ref="P52:R52"/>
    <mergeCell ref="S52:U52"/>
    <mergeCell ref="P53:R53"/>
    <mergeCell ref="S53:U53"/>
    <mergeCell ref="P49:R49"/>
    <mergeCell ref="S49:U49"/>
    <mergeCell ref="P50:R50"/>
    <mergeCell ref="S50:U50"/>
    <mergeCell ref="P51:R51"/>
    <mergeCell ref="S51:U51"/>
    <mergeCell ref="S48:U48"/>
    <mergeCell ref="S36:U36"/>
    <mergeCell ref="P37:P45"/>
    <mergeCell ref="Q37:Q39"/>
    <mergeCell ref="S37:U37"/>
    <mergeCell ref="S38:U38"/>
    <mergeCell ref="S39:U39"/>
    <mergeCell ref="Q40:Q42"/>
    <mergeCell ref="S40:U40"/>
    <mergeCell ref="S41:U41"/>
    <mergeCell ref="S42:U42"/>
    <mergeCell ref="S43:U43"/>
    <mergeCell ref="S44:U44"/>
    <mergeCell ref="S45:U45"/>
    <mergeCell ref="S46:U46"/>
    <mergeCell ref="S47:U47"/>
    <mergeCell ref="J2:L2"/>
    <mergeCell ref="M2:O2"/>
    <mergeCell ref="G27:H27"/>
    <mergeCell ref="S28:U28"/>
    <mergeCell ref="Q32:R32"/>
    <mergeCell ref="S32:U32"/>
  </mergeCells>
  <phoneticPr fontId="1"/>
  <conditionalFormatting sqref="I4:I26">
    <cfRule type="cellIs" dxfId="9" priority="2" operator="equal">
      <formula>"有"</formula>
    </cfRule>
  </conditionalFormatting>
  <conditionalFormatting sqref="W27">
    <cfRule type="cellIs" dxfId="8"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3"/>
  <sheetViews>
    <sheetView view="pageBreakPreview" zoomScale="55" zoomScaleNormal="40" zoomScaleSheetLayoutView="55" workbookViewId="0">
      <selection activeCell="C4" sqref="C4"/>
    </sheetView>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67</v>
      </c>
      <c r="B1" s="81"/>
      <c r="C1" s="81"/>
      <c r="D1" s="82"/>
      <c r="E1" s="32"/>
      <c r="F1" s="32"/>
      <c r="G1" s="32"/>
      <c r="H1" s="32"/>
      <c r="J1" s="59"/>
      <c r="K1" s="59"/>
      <c r="L1" s="59"/>
      <c r="M1" s="59"/>
      <c r="N1" s="59"/>
      <c r="O1" s="59"/>
    </row>
    <row r="2" spans="1:24" ht="18" customHeight="1" thickBot="1" x14ac:dyDescent="0.45">
      <c r="A2" s="2"/>
      <c r="B2" s="2"/>
      <c r="F2" s="40"/>
      <c r="J2" s="179" t="s">
        <v>17</v>
      </c>
      <c r="K2" s="180"/>
      <c r="L2" s="181"/>
      <c r="M2" s="180" t="s">
        <v>0</v>
      </c>
      <c r="N2" s="180"/>
      <c r="O2" s="181"/>
      <c r="P2" s="2"/>
    </row>
    <row r="3" spans="1:24" ht="18" customHeight="1" x14ac:dyDescent="0.4">
      <c r="A3" s="67"/>
      <c r="B3" s="72" t="s">
        <v>52</v>
      </c>
      <c r="C3" s="52" t="s">
        <v>21</v>
      </c>
      <c r="D3" s="52" t="s">
        <v>43</v>
      </c>
      <c r="E3" s="52" t="s">
        <v>1</v>
      </c>
      <c r="F3" s="52" t="s">
        <v>2</v>
      </c>
      <c r="G3" s="52" t="s">
        <v>3</v>
      </c>
      <c r="H3" s="52" t="s">
        <v>4</v>
      </c>
      <c r="I3" s="63" t="s">
        <v>47</v>
      </c>
      <c r="J3" s="53" t="s">
        <v>5</v>
      </c>
      <c r="K3" s="54" t="s">
        <v>6</v>
      </c>
      <c r="L3" s="61" t="s">
        <v>7</v>
      </c>
      <c r="M3" s="52" t="s">
        <v>8</v>
      </c>
      <c r="N3" s="54" t="s">
        <v>9</v>
      </c>
      <c r="O3" s="61" t="s">
        <v>10</v>
      </c>
      <c r="P3" s="52" t="s">
        <v>11</v>
      </c>
      <c r="Q3" s="54" t="s">
        <v>12</v>
      </c>
      <c r="R3" s="54" t="s">
        <v>13</v>
      </c>
      <c r="S3" s="54" t="s">
        <v>14</v>
      </c>
      <c r="T3" s="54" t="s">
        <v>15</v>
      </c>
      <c r="U3" s="55" t="s">
        <v>16</v>
      </c>
      <c r="V3" s="40"/>
      <c r="W3" s="40"/>
    </row>
    <row r="4" spans="1:24" ht="18" customHeight="1" x14ac:dyDescent="0.4">
      <c r="A4" s="110"/>
      <c r="B4" s="74">
        <v>1</v>
      </c>
      <c r="C4" s="120"/>
      <c r="D4" s="121"/>
      <c r="E4" s="122"/>
      <c r="F4" s="123"/>
      <c r="G4" s="124"/>
      <c r="H4" s="8">
        <f>E4*G4</f>
        <v>0</v>
      </c>
      <c r="I4" s="149"/>
      <c r="J4" s="137"/>
      <c r="K4" s="138"/>
      <c r="L4" s="139"/>
      <c r="M4" s="140"/>
      <c r="N4" s="138"/>
      <c r="O4" s="139"/>
      <c r="P4" s="141"/>
      <c r="Q4" s="142"/>
      <c r="R4" s="142"/>
      <c r="S4" s="142"/>
      <c r="T4" s="142"/>
      <c r="U4" s="143"/>
      <c r="W4" s="9"/>
    </row>
    <row r="5" spans="1:24" ht="18" customHeight="1" x14ac:dyDescent="0.4">
      <c r="A5" s="110"/>
      <c r="B5" s="36">
        <v>2</v>
      </c>
      <c r="C5" s="125"/>
      <c r="D5" s="126"/>
      <c r="E5" s="127"/>
      <c r="F5" s="128"/>
      <c r="G5" s="129"/>
      <c r="H5" s="8">
        <f>E5*G5</f>
        <v>0</v>
      </c>
      <c r="I5" s="149"/>
      <c r="J5" s="137"/>
      <c r="K5" s="138"/>
      <c r="L5" s="139"/>
      <c r="M5" s="140"/>
      <c r="N5" s="138"/>
      <c r="O5" s="139"/>
      <c r="P5" s="141"/>
      <c r="Q5" s="142"/>
      <c r="R5" s="142"/>
      <c r="S5" s="142"/>
      <c r="T5" s="142"/>
      <c r="U5" s="143"/>
      <c r="W5" s="9"/>
      <c r="X5" s="14"/>
    </row>
    <row r="6" spans="1:24" ht="18" customHeight="1" x14ac:dyDescent="0.4">
      <c r="A6" s="110"/>
      <c r="B6" s="36">
        <v>3</v>
      </c>
      <c r="C6" s="125"/>
      <c r="D6" s="126"/>
      <c r="E6" s="127"/>
      <c r="F6" s="128"/>
      <c r="G6" s="129"/>
      <c r="H6" s="8">
        <f>E6*G6</f>
        <v>0</v>
      </c>
      <c r="I6" s="149"/>
      <c r="J6" s="137"/>
      <c r="K6" s="138"/>
      <c r="L6" s="139"/>
      <c r="M6" s="140"/>
      <c r="N6" s="138"/>
      <c r="O6" s="139"/>
      <c r="P6" s="141"/>
      <c r="Q6" s="142"/>
      <c r="R6" s="142"/>
      <c r="S6" s="142"/>
      <c r="T6" s="142"/>
      <c r="U6" s="143"/>
      <c r="W6" s="9"/>
      <c r="X6" s="14"/>
    </row>
    <row r="7" spans="1:24" ht="18" customHeight="1" x14ac:dyDescent="0.4">
      <c r="A7" s="110"/>
      <c r="B7" s="36">
        <v>4</v>
      </c>
      <c r="C7" s="125"/>
      <c r="D7" s="126"/>
      <c r="E7" s="127"/>
      <c r="F7" s="128"/>
      <c r="G7" s="129"/>
      <c r="H7" s="8">
        <f>E7*G7</f>
        <v>0</v>
      </c>
      <c r="I7" s="149"/>
      <c r="J7" s="137"/>
      <c r="K7" s="138"/>
      <c r="L7" s="139"/>
      <c r="M7" s="140"/>
      <c r="N7" s="138"/>
      <c r="O7" s="139"/>
      <c r="P7" s="141"/>
      <c r="Q7" s="142"/>
      <c r="R7" s="142"/>
      <c r="S7" s="142"/>
      <c r="T7" s="142"/>
      <c r="U7" s="143"/>
      <c r="W7" s="9"/>
    </row>
    <row r="8" spans="1:24" ht="18" customHeight="1" x14ac:dyDescent="0.4">
      <c r="A8" s="110"/>
      <c r="B8" s="36">
        <v>5</v>
      </c>
      <c r="C8" s="125"/>
      <c r="D8" s="126"/>
      <c r="E8" s="127"/>
      <c r="F8" s="128"/>
      <c r="G8" s="129"/>
      <c r="H8" s="8">
        <f>E8*G8</f>
        <v>0</v>
      </c>
      <c r="I8" s="149"/>
      <c r="J8" s="137"/>
      <c r="K8" s="138"/>
      <c r="L8" s="139"/>
      <c r="M8" s="140"/>
      <c r="N8" s="138"/>
      <c r="O8" s="139"/>
      <c r="P8" s="141"/>
      <c r="Q8" s="142"/>
      <c r="R8" s="142"/>
      <c r="S8" s="142"/>
      <c r="T8" s="142"/>
      <c r="U8" s="143"/>
      <c r="W8" s="9"/>
      <c r="X8" s="14"/>
    </row>
    <row r="9" spans="1:24" ht="18" customHeight="1" x14ac:dyDescent="0.4">
      <c r="A9" s="110"/>
      <c r="B9" s="36">
        <v>6</v>
      </c>
      <c r="C9" s="125"/>
      <c r="D9" s="126"/>
      <c r="E9" s="127"/>
      <c r="F9" s="128"/>
      <c r="G9" s="129"/>
      <c r="H9" s="8">
        <f t="shared" ref="H9:H26" si="0">E9*G9</f>
        <v>0</v>
      </c>
      <c r="I9" s="149"/>
      <c r="J9" s="137"/>
      <c r="K9" s="138"/>
      <c r="L9" s="139"/>
      <c r="M9" s="140"/>
      <c r="N9" s="138"/>
      <c r="O9" s="139"/>
      <c r="P9" s="141"/>
      <c r="Q9" s="142"/>
      <c r="R9" s="142"/>
      <c r="S9" s="142"/>
      <c r="T9" s="142"/>
      <c r="U9" s="143"/>
      <c r="W9" s="9"/>
      <c r="X9" s="14"/>
    </row>
    <row r="10" spans="1:24" ht="18" customHeight="1" x14ac:dyDescent="0.4">
      <c r="A10" s="110"/>
      <c r="B10" s="36">
        <v>7</v>
      </c>
      <c r="C10" s="125"/>
      <c r="D10" s="126"/>
      <c r="E10" s="127"/>
      <c r="F10" s="128"/>
      <c r="G10" s="129"/>
      <c r="H10" s="8">
        <f t="shared" si="0"/>
        <v>0</v>
      </c>
      <c r="I10" s="149"/>
      <c r="J10" s="137"/>
      <c r="K10" s="138"/>
      <c r="L10" s="139"/>
      <c r="M10" s="140"/>
      <c r="N10" s="138"/>
      <c r="O10" s="139"/>
      <c r="P10" s="141"/>
      <c r="Q10" s="142"/>
      <c r="R10" s="142"/>
      <c r="S10" s="142"/>
      <c r="T10" s="142"/>
      <c r="U10" s="143"/>
      <c r="W10" s="9"/>
    </row>
    <row r="11" spans="1:24" ht="18" customHeight="1" x14ac:dyDescent="0.4">
      <c r="A11" s="110"/>
      <c r="B11" s="36">
        <v>8</v>
      </c>
      <c r="C11" s="125"/>
      <c r="D11" s="126"/>
      <c r="E11" s="127"/>
      <c r="F11" s="128"/>
      <c r="G11" s="129"/>
      <c r="H11" s="8">
        <f t="shared" si="0"/>
        <v>0</v>
      </c>
      <c r="I11" s="149"/>
      <c r="J11" s="137"/>
      <c r="K11" s="138"/>
      <c r="L11" s="139"/>
      <c r="M11" s="140"/>
      <c r="N11" s="138"/>
      <c r="O11" s="139"/>
      <c r="P11" s="141"/>
      <c r="Q11" s="142"/>
      <c r="R11" s="142"/>
      <c r="S11" s="142"/>
      <c r="T11" s="142"/>
      <c r="U11" s="143"/>
      <c r="W11" s="9"/>
      <c r="X11" s="14"/>
    </row>
    <row r="12" spans="1:24" ht="18" customHeight="1" x14ac:dyDescent="0.4">
      <c r="A12" s="110"/>
      <c r="B12" s="36">
        <v>9</v>
      </c>
      <c r="C12" s="125"/>
      <c r="D12" s="126"/>
      <c r="E12" s="127"/>
      <c r="F12" s="128"/>
      <c r="G12" s="129"/>
      <c r="H12" s="8">
        <f t="shared" si="0"/>
        <v>0</v>
      </c>
      <c r="I12" s="149"/>
      <c r="J12" s="137"/>
      <c r="K12" s="138"/>
      <c r="L12" s="139"/>
      <c r="M12" s="140"/>
      <c r="N12" s="138"/>
      <c r="O12" s="139"/>
      <c r="P12" s="141"/>
      <c r="Q12" s="142"/>
      <c r="R12" s="142"/>
      <c r="S12" s="142"/>
      <c r="T12" s="142"/>
      <c r="U12" s="143"/>
      <c r="W12" s="9"/>
      <c r="X12" s="14"/>
    </row>
    <row r="13" spans="1:24" ht="18" customHeight="1" x14ac:dyDescent="0.4">
      <c r="A13" s="110"/>
      <c r="B13" s="36">
        <v>10</v>
      </c>
      <c r="C13" s="125"/>
      <c r="D13" s="126"/>
      <c r="E13" s="127"/>
      <c r="F13" s="128"/>
      <c r="G13" s="129"/>
      <c r="H13" s="8">
        <f t="shared" si="0"/>
        <v>0</v>
      </c>
      <c r="I13" s="149"/>
      <c r="J13" s="137"/>
      <c r="K13" s="138"/>
      <c r="L13" s="139"/>
      <c r="M13" s="140"/>
      <c r="N13" s="138"/>
      <c r="O13" s="139"/>
      <c r="P13" s="141"/>
      <c r="Q13" s="142"/>
      <c r="R13" s="142"/>
      <c r="S13" s="142"/>
      <c r="T13" s="142"/>
      <c r="U13" s="143"/>
      <c r="W13" s="9"/>
      <c r="X13" s="14"/>
    </row>
    <row r="14" spans="1:24" ht="18" customHeight="1" x14ac:dyDescent="0.4">
      <c r="A14" s="110"/>
      <c r="B14" s="36">
        <v>11</v>
      </c>
      <c r="C14" s="125"/>
      <c r="D14" s="126"/>
      <c r="E14" s="127"/>
      <c r="F14" s="128"/>
      <c r="G14" s="129"/>
      <c r="H14" s="8">
        <f t="shared" si="0"/>
        <v>0</v>
      </c>
      <c r="I14" s="149"/>
      <c r="J14" s="137"/>
      <c r="K14" s="138"/>
      <c r="L14" s="139"/>
      <c r="M14" s="140"/>
      <c r="N14" s="138"/>
      <c r="O14" s="139"/>
      <c r="P14" s="141"/>
      <c r="Q14" s="142"/>
      <c r="R14" s="142"/>
      <c r="S14" s="142"/>
      <c r="T14" s="142"/>
      <c r="U14" s="143"/>
      <c r="W14" s="9"/>
      <c r="X14" s="14"/>
    </row>
    <row r="15" spans="1:24" ht="18" customHeight="1" x14ac:dyDescent="0.4">
      <c r="A15" s="110"/>
      <c r="B15" s="36">
        <v>12</v>
      </c>
      <c r="C15" s="125"/>
      <c r="D15" s="126"/>
      <c r="E15" s="127"/>
      <c r="F15" s="128"/>
      <c r="G15" s="129"/>
      <c r="H15" s="8">
        <f t="shared" si="0"/>
        <v>0</v>
      </c>
      <c r="I15" s="149"/>
      <c r="J15" s="137"/>
      <c r="K15" s="138"/>
      <c r="L15" s="139"/>
      <c r="M15" s="140"/>
      <c r="N15" s="138"/>
      <c r="O15" s="139"/>
      <c r="P15" s="141"/>
      <c r="Q15" s="142"/>
      <c r="R15" s="142"/>
      <c r="S15" s="142"/>
      <c r="T15" s="142"/>
      <c r="U15" s="143"/>
      <c r="W15" s="9"/>
      <c r="X15" s="14"/>
    </row>
    <row r="16" spans="1:24" ht="18" customHeight="1" x14ac:dyDescent="0.4">
      <c r="A16" s="110"/>
      <c r="B16" s="75">
        <v>13</v>
      </c>
      <c r="C16" s="130"/>
      <c r="D16" s="126"/>
      <c r="E16" s="127"/>
      <c r="F16" s="128"/>
      <c r="G16" s="129"/>
      <c r="H16" s="8">
        <f t="shared" si="0"/>
        <v>0</v>
      </c>
      <c r="I16" s="149"/>
      <c r="J16" s="137"/>
      <c r="K16" s="138"/>
      <c r="L16" s="139"/>
      <c r="M16" s="140"/>
      <c r="N16" s="138"/>
      <c r="O16" s="139"/>
      <c r="P16" s="141"/>
      <c r="Q16" s="142"/>
      <c r="R16" s="142"/>
      <c r="S16" s="142"/>
      <c r="T16" s="142"/>
      <c r="U16" s="143"/>
      <c r="W16" s="9"/>
    </row>
    <row r="17" spans="1:24" ht="18" customHeight="1" x14ac:dyDescent="0.4">
      <c r="A17" s="110"/>
      <c r="B17" s="97">
        <v>14</v>
      </c>
      <c r="C17" s="130"/>
      <c r="D17" s="131"/>
      <c r="E17" s="127"/>
      <c r="F17" s="128"/>
      <c r="G17" s="129"/>
      <c r="H17" s="8">
        <f t="shared" si="0"/>
        <v>0</v>
      </c>
      <c r="I17" s="149"/>
      <c r="J17" s="137"/>
      <c r="K17" s="138"/>
      <c r="L17" s="139"/>
      <c r="M17" s="140"/>
      <c r="N17" s="138"/>
      <c r="O17" s="139"/>
      <c r="P17" s="141"/>
      <c r="Q17" s="142"/>
      <c r="R17" s="142"/>
      <c r="S17" s="142"/>
      <c r="T17" s="142"/>
      <c r="U17" s="143"/>
      <c r="W17" s="9"/>
      <c r="X17" s="14"/>
    </row>
    <row r="18" spans="1:24" ht="18" customHeight="1" x14ac:dyDescent="0.4">
      <c r="A18" s="110"/>
      <c r="B18" s="36">
        <v>15</v>
      </c>
      <c r="C18" s="125"/>
      <c r="D18" s="126"/>
      <c r="E18" s="127"/>
      <c r="F18" s="128"/>
      <c r="G18" s="129"/>
      <c r="H18" s="8">
        <f t="shared" si="0"/>
        <v>0</v>
      </c>
      <c r="I18" s="149"/>
      <c r="J18" s="137"/>
      <c r="K18" s="138"/>
      <c r="L18" s="139"/>
      <c r="M18" s="140"/>
      <c r="N18" s="138"/>
      <c r="O18" s="139"/>
      <c r="P18" s="141"/>
      <c r="Q18" s="142"/>
      <c r="R18" s="142"/>
      <c r="S18" s="142"/>
      <c r="T18" s="142"/>
      <c r="U18" s="143"/>
      <c r="W18" s="9"/>
      <c r="X18" s="14"/>
    </row>
    <row r="19" spans="1:24" ht="18" customHeight="1" x14ac:dyDescent="0.4">
      <c r="A19" s="110"/>
      <c r="B19" s="36">
        <v>16</v>
      </c>
      <c r="C19" s="125"/>
      <c r="D19" s="126"/>
      <c r="E19" s="127"/>
      <c r="F19" s="128"/>
      <c r="G19" s="129"/>
      <c r="H19" s="8">
        <f t="shared" si="0"/>
        <v>0</v>
      </c>
      <c r="I19" s="149"/>
      <c r="J19" s="137"/>
      <c r="K19" s="138"/>
      <c r="L19" s="139"/>
      <c r="M19" s="140"/>
      <c r="N19" s="138"/>
      <c r="O19" s="139"/>
      <c r="P19" s="141"/>
      <c r="Q19" s="142"/>
      <c r="R19" s="142"/>
      <c r="S19" s="142"/>
      <c r="T19" s="142"/>
      <c r="U19" s="143"/>
      <c r="W19" s="9"/>
      <c r="X19" s="14"/>
    </row>
    <row r="20" spans="1:24" ht="18" customHeight="1" x14ac:dyDescent="0.4">
      <c r="A20" s="110"/>
      <c r="B20" s="36">
        <v>17</v>
      </c>
      <c r="C20" s="125"/>
      <c r="D20" s="126"/>
      <c r="E20" s="127"/>
      <c r="F20" s="128"/>
      <c r="G20" s="129"/>
      <c r="H20" s="8">
        <f t="shared" si="0"/>
        <v>0</v>
      </c>
      <c r="I20" s="149"/>
      <c r="J20" s="137"/>
      <c r="K20" s="138"/>
      <c r="L20" s="139"/>
      <c r="M20" s="140"/>
      <c r="N20" s="138"/>
      <c r="O20" s="139"/>
      <c r="P20" s="141"/>
      <c r="Q20" s="142"/>
      <c r="R20" s="142"/>
      <c r="S20" s="142"/>
      <c r="T20" s="142"/>
      <c r="U20" s="143"/>
      <c r="W20" s="9"/>
      <c r="X20" s="14"/>
    </row>
    <row r="21" spans="1:24" ht="18" customHeight="1" x14ac:dyDescent="0.4">
      <c r="A21" s="110"/>
      <c r="B21" s="36">
        <v>18</v>
      </c>
      <c r="C21" s="125"/>
      <c r="D21" s="126"/>
      <c r="E21" s="127"/>
      <c r="F21" s="128"/>
      <c r="G21" s="129"/>
      <c r="H21" s="8">
        <f t="shared" si="0"/>
        <v>0</v>
      </c>
      <c r="I21" s="149"/>
      <c r="J21" s="137"/>
      <c r="K21" s="138"/>
      <c r="L21" s="139"/>
      <c r="M21" s="140"/>
      <c r="N21" s="138"/>
      <c r="O21" s="139"/>
      <c r="P21" s="141"/>
      <c r="Q21" s="142"/>
      <c r="R21" s="142"/>
      <c r="S21" s="142"/>
      <c r="T21" s="142"/>
      <c r="U21" s="143"/>
      <c r="W21" s="9"/>
      <c r="X21" s="14"/>
    </row>
    <row r="22" spans="1:24" ht="18" customHeight="1" x14ac:dyDescent="0.4">
      <c r="A22" s="110"/>
      <c r="B22" s="36">
        <v>19</v>
      </c>
      <c r="C22" s="125"/>
      <c r="D22" s="126"/>
      <c r="E22" s="127"/>
      <c r="F22" s="128"/>
      <c r="G22" s="129"/>
      <c r="H22" s="8">
        <f t="shared" si="0"/>
        <v>0</v>
      </c>
      <c r="I22" s="149"/>
      <c r="J22" s="137"/>
      <c r="K22" s="138"/>
      <c r="L22" s="139"/>
      <c r="M22" s="140"/>
      <c r="N22" s="138"/>
      <c r="O22" s="139"/>
      <c r="P22" s="141"/>
      <c r="Q22" s="142"/>
      <c r="R22" s="142"/>
      <c r="S22" s="142"/>
      <c r="T22" s="142"/>
      <c r="U22" s="143"/>
      <c r="W22" s="9"/>
      <c r="X22" s="14"/>
    </row>
    <row r="23" spans="1:24" ht="18" customHeight="1" x14ac:dyDescent="0.4">
      <c r="A23" s="110"/>
      <c r="B23" s="36">
        <v>20</v>
      </c>
      <c r="C23" s="125"/>
      <c r="D23" s="126"/>
      <c r="E23" s="127"/>
      <c r="F23" s="128"/>
      <c r="G23" s="129"/>
      <c r="H23" s="8">
        <f t="shared" si="0"/>
        <v>0</v>
      </c>
      <c r="I23" s="149"/>
      <c r="J23" s="137"/>
      <c r="K23" s="138"/>
      <c r="L23" s="139"/>
      <c r="M23" s="140"/>
      <c r="N23" s="138"/>
      <c r="O23" s="139"/>
      <c r="P23" s="141"/>
      <c r="Q23" s="142"/>
      <c r="R23" s="142"/>
      <c r="S23" s="142"/>
      <c r="T23" s="142"/>
      <c r="U23" s="143"/>
      <c r="W23" s="9"/>
      <c r="X23" s="14"/>
    </row>
    <row r="24" spans="1:24" ht="18" customHeight="1" x14ac:dyDescent="0.4">
      <c r="A24" s="110"/>
      <c r="B24" s="36">
        <v>21</v>
      </c>
      <c r="C24" s="125"/>
      <c r="D24" s="126"/>
      <c r="E24" s="127"/>
      <c r="F24" s="128"/>
      <c r="G24" s="129"/>
      <c r="H24" s="8">
        <f t="shared" si="0"/>
        <v>0</v>
      </c>
      <c r="I24" s="149"/>
      <c r="J24" s="137"/>
      <c r="K24" s="138"/>
      <c r="L24" s="139"/>
      <c r="M24" s="140"/>
      <c r="N24" s="138"/>
      <c r="O24" s="139"/>
      <c r="P24" s="141"/>
      <c r="Q24" s="142"/>
      <c r="R24" s="142"/>
      <c r="S24" s="142"/>
      <c r="T24" s="142"/>
      <c r="U24" s="143"/>
      <c r="W24" s="9"/>
      <c r="X24" s="14"/>
    </row>
    <row r="25" spans="1:24" ht="18" customHeight="1" x14ac:dyDescent="0.4">
      <c r="A25" s="110"/>
      <c r="B25" s="36">
        <v>22</v>
      </c>
      <c r="C25" s="125"/>
      <c r="D25" s="126"/>
      <c r="E25" s="127"/>
      <c r="F25" s="128"/>
      <c r="G25" s="129"/>
      <c r="H25" s="8">
        <f t="shared" si="0"/>
        <v>0</v>
      </c>
      <c r="I25" s="149"/>
      <c r="J25" s="137"/>
      <c r="K25" s="138"/>
      <c r="L25" s="139"/>
      <c r="M25" s="140"/>
      <c r="N25" s="138"/>
      <c r="O25" s="139"/>
      <c r="P25" s="141"/>
      <c r="Q25" s="142"/>
      <c r="R25" s="142"/>
      <c r="S25" s="142"/>
      <c r="T25" s="142"/>
      <c r="U25" s="143"/>
      <c r="W25" s="9"/>
      <c r="X25" s="14"/>
    </row>
    <row r="26" spans="1:24" ht="18" customHeight="1" x14ac:dyDescent="0.4">
      <c r="A26" s="110"/>
      <c r="B26" s="36">
        <v>23</v>
      </c>
      <c r="C26" s="132"/>
      <c r="D26" s="133"/>
      <c r="E26" s="134"/>
      <c r="F26" s="135"/>
      <c r="G26" s="136"/>
      <c r="H26" s="8">
        <f t="shared" si="0"/>
        <v>0</v>
      </c>
      <c r="I26" s="149"/>
      <c r="J26" s="144"/>
      <c r="K26" s="145"/>
      <c r="L26" s="146"/>
      <c r="M26" s="147"/>
      <c r="N26" s="145"/>
      <c r="O26" s="146"/>
      <c r="P26" s="147"/>
      <c r="Q26" s="145"/>
      <c r="R26" s="145"/>
      <c r="S26" s="145"/>
      <c r="T26" s="145"/>
      <c r="U26" s="148"/>
    </row>
    <row r="27" spans="1:24" ht="18" customHeight="1" thickBot="1" x14ac:dyDescent="0.45">
      <c r="A27" s="110"/>
      <c r="B27" s="68" t="s">
        <v>53</v>
      </c>
      <c r="C27" s="66"/>
      <c r="D27" s="69"/>
      <c r="E27" s="70"/>
      <c r="F27" s="71"/>
      <c r="G27" s="176">
        <f>SUM(H4:H26)</f>
        <v>0</v>
      </c>
      <c r="H27" s="177"/>
      <c r="I27" s="64"/>
      <c r="J27" s="56">
        <f t="shared" ref="J27:U27" si="1">SUM(J4:J26)</f>
        <v>0</v>
      </c>
      <c r="K27" s="57">
        <f t="shared" si="1"/>
        <v>0</v>
      </c>
      <c r="L27" s="62">
        <f t="shared" si="1"/>
        <v>0</v>
      </c>
      <c r="M27" s="60">
        <f t="shared" si="1"/>
        <v>0</v>
      </c>
      <c r="N27" s="57">
        <f t="shared" si="1"/>
        <v>0</v>
      </c>
      <c r="O27" s="62">
        <f t="shared" si="1"/>
        <v>0</v>
      </c>
      <c r="P27" s="60">
        <f t="shared" si="1"/>
        <v>0</v>
      </c>
      <c r="Q27" s="57">
        <f t="shared" si="1"/>
        <v>0</v>
      </c>
      <c r="R27" s="57">
        <f t="shared" si="1"/>
        <v>0</v>
      </c>
      <c r="S27" s="57">
        <f t="shared" si="1"/>
        <v>0</v>
      </c>
      <c r="T27" s="57">
        <f t="shared" si="1"/>
        <v>0</v>
      </c>
      <c r="U27" s="58">
        <f t="shared" si="1"/>
        <v>0</v>
      </c>
      <c r="V27" s="80">
        <f>SUM(J27:U27)</f>
        <v>0</v>
      </c>
      <c r="W27" s="40" t="str">
        <f>IF(G27=V27,"○","×")</f>
        <v>○</v>
      </c>
    </row>
    <row r="28" spans="1:24" ht="18" customHeight="1" x14ac:dyDescent="0.4">
      <c r="A28" s="2"/>
      <c r="B28" s="2"/>
      <c r="F28" s="40"/>
      <c r="H28" s="19"/>
      <c r="I28" s="19"/>
      <c r="O28" s="20"/>
      <c r="P28" s="20"/>
      <c r="R28" s="73"/>
      <c r="S28" s="182"/>
      <c r="T28" s="182"/>
      <c r="U28" s="182"/>
    </row>
    <row r="29" spans="1:24" ht="18" customHeight="1" x14ac:dyDescent="0.4">
      <c r="A29" s="51"/>
      <c r="B29" s="51"/>
      <c r="C29" s="84"/>
      <c r="D29" s="84"/>
      <c r="E29" s="85"/>
      <c r="F29" s="86"/>
      <c r="G29" s="22"/>
      <c r="H29" s="23"/>
      <c r="I29" s="2">
        <f>COUNTIF(I4:I26,"有")</f>
        <v>0</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按分なし</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P32" s="29"/>
      <c r="Q32" s="174" t="s">
        <v>33</v>
      </c>
      <c r="R32" s="174"/>
      <c r="S32" s="175">
        <f>SUM(J27:U27)</f>
        <v>0</v>
      </c>
      <c r="T32" s="175"/>
      <c r="U32" s="175"/>
    </row>
    <row r="34" spans="16:21" ht="18" customHeight="1" x14ac:dyDescent="0.4">
      <c r="Q34" s="27"/>
      <c r="R34" s="27"/>
    </row>
    <row r="35" spans="16:21" ht="18" customHeight="1" x14ac:dyDescent="0.4">
      <c r="P35" s="44" t="s">
        <v>35</v>
      </c>
      <c r="Q35" s="30"/>
      <c r="R35" s="30"/>
      <c r="S35" s="27"/>
    </row>
    <row r="36" spans="16:21" ht="18" customHeight="1" x14ac:dyDescent="0.4">
      <c r="P36" s="35" t="s">
        <v>27</v>
      </c>
      <c r="Q36" s="46" t="s">
        <v>28</v>
      </c>
      <c r="R36" s="47" t="s">
        <v>29</v>
      </c>
      <c r="S36" s="183" t="s">
        <v>26</v>
      </c>
      <c r="T36" s="183"/>
      <c r="U36" s="183"/>
    </row>
    <row r="37" spans="16:21" ht="18" customHeight="1" x14ac:dyDescent="0.4">
      <c r="P37" s="184" t="s">
        <v>20</v>
      </c>
      <c r="Q37" s="186" t="s">
        <v>25</v>
      </c>
      <c r="R37" s="39" t="s">
        <v>5</v>
      </c>
      <c r="S37" s="188">
        <f>J27</f>
        <v>0</v>
      </c>
      <c r="T37" s="189"/>
      <c r="U37" s="190"/>
    </row>
    <row r="38" spans="16:21" ht="18" customHeight="1" x14ac:dyDescent="0.4">
      <c r="P38" s="185"/>
      <c r="Q38" s="187"/>
      <c r="R38" s="33" t="s">
        <v>6</v>
      </c>
      <c r="S38" s="191">
        <f>K27</f>
        <v>0</v>
      </c>
      <c r="T38" s="192"/>
      <c r="U38" s="193"/>
    </row>
    <row r="39" spans="16:21" ht="18" customHeight="1" x14ac:dyDescent="0.4">
      <c r="P39" s="185"/>
      <c r="Q39" s="187"/>
      <c r="R39" s="33" t="s">
        <v>7</v>
      </c>
      <c r="S39" s="194">
        <f>L27</f>
        <v>0</v>
      </c>
      <c r="T39" s="195"/>
      <c r="U39" s="196"/>
    </row>
    <row r="40" spans="16:21" ht="18" customHeight="1" x14ac:dyDescent="0.4">
      <c r="P40" s="185"/>
      <c r="Q40" s="197" t="s">
        <v>0</v>
      </c>
      <c r="R40" s="33" t="s">
        <v>8</v>
      </c>
      <c r="S40" s="194">
        <f>M27</f>
        <v>0</v>
      </c>
      <c r="T40" s="195"/>
      <c r="U40" s="196"/>
    </row>
    <row r="41" spans="16:21" ht="18" customHeight="1" x14ac:dyDescent="0.4">
      <c r="P41" s="185"/>
      <c r="Q41" s="187"/>
      <c r="R41" s="33" t="s">
        <v>9</v>
      </c>
      <c r="S41" s="194">
        <f>N27</f>
        <v>0</v>
      </c>
      <c r="T41" s="195"/>
      <c r="U41" s="196"/>
    </row>
    <row r="42" spans="16:21" ht="18" customHeight="1" x14ac:dyDescent="0.4">
      <c r="P42" s="185"/>
      <c r="Q42" s="198"/>
      <c r="R42" s="33" t="s">
        <v>10</v>
      </c>
      <c r="S42" s="194">
        <f>O27</f>
        <v>0</v>
      </c>
      <c r="T42" s="195"/>
      <c r="U42" s="196"/>
    </row>
    <row r="43" spans="16:21" ht="18" customHeight="1" x14ac:dyDescent="0.4">
      <c r="P43" s="185"/>
      <c r="Q43" s="12" t="s">
        <v>18</v>
      </c>
      <c r="R43" s="38" t="s">
        <v>30</v>
      </c>
      <c r="S43" s="194">
        <f>P27</f>
        <v>0</v>
      </c>
      <c r="T43" s="195"/>
      <c r="U43" s="196"/>
    </row>
    <row r="44" spans="16:21" ht="18" customHeight="1" x14ac:dyDescent="0.4">
      <c r="P44" s="185"/>
      <c r="Q44" s="12" t="s">
        <v>12</v>
      </c>
      <c r="R44" s="38" t="s">
        <v>30</v>
      </c>
      <c r="S44" s="194">
        <f>Q27</f>
        <v>0</v>
      </c>
      <c r="T44" s="195"/>
      <c r="U44" s="196"/>
    </row>
    <row r="45" spans="16:21" ht="18" customHeight="1" x14ac:dyDescent="0.4">
      <c r="P45" s="185"/>
      <c r="Q45" s="12" t="s">
        <v>13</v>
      </c>
      <c r="R45" s="38" t="s">
        <v>30</v>
      </c>
      <c r="S45" s="194">
        <f>R27</f>
        <v>0</v>
      </c>
      <c r="T45" s="195"/>
      <c r="U45" s="196"/>
    </row>
    <row r="46" spans="16:21" ht="18" customHeight="1" x14ac:dyDescent="0.4">
      <c r="P46" s="50" t="s">
        <v>19</v>
      </c>
      <c r="Q46" s="36" t="s">
        <v>19</v>
      </c>
      <c r="R46" s="38" t="s">
        <v>30</v>
      </c>
      <c r="S46" s="194">
        <f>S27</f>
        <v>0</v>
      </c>
      <c r="T46" s="195"/>
      <c r="U46" s="196"/>
    </row>
    <row r="47" spans="16:21" ht="18" customHeight="1" x14ac:dyDescent="0.4">
      <c r="P47" s="50" t="s">
        <v>15</v>
      </c>
      <c r="Q47" s="36" t="s">
        <v>15</v>
      </c>
      <c r="R47" s="38" t="s">
        <v>30</v>
      </c>
      <c r="S47" s="194">
        <f>T27</f>
        <v>0</v>
      </c>
      <c r="T47" s="195"/>
      <c r="U47" s="196"/>
    </row>
    <row r="48" spans="16:21" ht="18" customHeight="1" thickBot="1" x14ac:dyDescent="0.45">
      <c r="P48" s="34" t="s">
        <v>16</v>
      </c>
      <c r="Q48" s="37" t="s">
        <v>16</v>
      </c>
      <c r="R48" s="38" t="s">
        <v>30</v>
      </c>
      <c r="S48" s="199">
        <f>U27</f>
        <v>0</v>
      </c>
      <c r="T48" s="200"/>
      <c r="U48" s="201"/>
    </row>
    <row r="49" spans="16:21" ht="18" customHeight="1" thickTop="1" x14ac:dyDescent="0.4">
      <c r="P49" s="202" t="s">
        <v>22</v>
      </c>
      <c r="Q49" s="203"/>
      <c r="R49" s="204"/>
      <c r="S49" s="205">
        <f>SUM(S37:U48)</f>
        <v>0</v>
      </c>
      <c r="T49" s="206"/>
      <c r="U49" s="207"/>
    </row>
    <row r="50" spans="16:21" ht="18" customHeight="1" x14ac:dyDescent="0.4">
      <c r="P50" s="214" t="s">
        <v>23</v>
      </c>
      <c r="Q50" s="215"/>
      <c r="R50" s="216"/>
      <c r="S50" s="217"/>
      <c r="T50" s="218"/>
      <c r="U50" s="219"/>
    </row>
    <row r="51" spans="16:21" ht="18" customHeight="1" x14ac:dyDescent="0.4">
      <c r="P51" s="220" t="s">
        <v>32</v>
      </c>
      <c r="Q51" s="221"/>
      <c r="R51" s="222"/>
      <c r="S51" s="194">
        <f>S49-S50</f>
        <v>0</v>
      </c>
      <c r="T51" s="195"/>
      <c r="U51" s="196"/>
    </row>
    <row r="52" spans="16:21" ht="18" customHeight="1" thickBot="1" x14ac:dyDescent="0.45">
      <c r="P52" s="223" t="s">
        <v>31</v>
      </c>
      <c r="Q52" s="224"/>
      <c r="R52" s="225"/>
      <c r="S52" s="226">
        <f>(S51*2)/3</f>
        <v>0</v>
      </c>
      <c r="T52" s="227"/>
      <c r="U52" s="228"/>
    </row>
    <row r="53" spans="16:21" ht="18" customHeight="1" thickBot="1" x14ac:dyDescent="0.45">
      <c r="P53" s="208" t="s">
        <v>24</v>
      </c>
      <c r="Q53" s="209"/>
      <c r="R53" s="210"/>
      <c r="S53" s="211">
        <f>ROUNDDOWN(S52,-3)</f>
        <v>0</v>
      </c>
      <c r="T53" s="212"/>
      <c r="U53" s="213"/>
    </row>
  </sheetData>
  <sheetProtection algorithmName="SHA-512" hashValue="SG7z0KyEBk+kBdPxCQ7+scL7tLr69O5EC4Xx6Ojp9FDVX3rDqQfyZKytraQ4zWhHLyvYcTf6oU8d7kLxu5DPPA==" saltValue="EKX/8w7Ml69MyLzgAawiJw==" spinCount="100000" sheet="1" objects="1" scenarios="1" selectLockedCells="1"/>
  <mergeCells count="32">
    <mergeCell ref="P52:R52"/>
    <mergeCell ref="S52:U52"/>
    <mergeCell ref="P53:R53"/>
    <mergeCell ref="S53:U53"/>
    <mergeCell ref="P49:R49"/>
    <mergeCell ref="S49:U49"/>
    <mergeCell ref="P50:R50"/>
    <mergeCell ref="S50:U50"/>
    <mergeCell ref="P51:R51"/>
    <mergeCell ref="S51:U51"/>
    <mergeCell ref="S48:U48"/>
    <mergeCell ref="S36:U36"/>
    <mergeCell ref="P37:P45"/>
    <mergeCell ref="Q37:Q39"/>
    <mergeCell ref="S37:U37"/>
    <mergeCell ref="S38:U38"/>
    <mergeCell ref="S39:U39"/>
    <mergeCell ref="Q40:Q42"/>
    <mergeCell ref="S40:U40"/>
    <mergeCell ref="S41:U41"/>
    <mergeCell ref="S42:U42"/>
    <mergeCell ref="S43:U43"/>
    <mergeCell ref="S44:U44"/>
    <mergeCell ref="S45:U45"/>
    <mergeCell ref="S46:U46"/>
    <mergeCell ref="S47:U47"/>
    <mergeCell ref="J2:L2"/>
    <mergeCell ref="M2:O2"/>
    <mergeCell ref="G27:H27"/>
    <mergeCell ref="S28:U28"/>
    <mergeCell ref="Q32:R32"/>
    <mergeCell ref="S32:U32"/>
  </mergeCells>
  <phoneticPr fontId="1"/>
  <conditionalFormatting sqref="I4:I26">
    <cfRule type="cellIs" dxfId="7" priority="2" operator="equal">
      <formula>"有"</formula>
    </cfRule>
  </conditionalFormatting>
  <conditionalFormatting sqref="W27">
    <cfRule type="cellIs" dxfId="6"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3"/>
  <sheetViews>
    <sheetView view="pageBreakPreview" zoomScale="55" zoomScaleNormal="40" zoomScaleSheetLayoutView="55" workbookViewId="0">
      <selection activeCell="C4" sqref="C4"/>
    </sheetView>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68</v>
      </c>
      <c r="B1" s="81"/>
      <c r="C1" s="81"/>
      <c r="D1" s="82"/>
      <c r="E1" s="32"/>
      <c r="F1" s="32"/>
      <c r="G1" s="32"/>
      <c r="H1" s="32"/>
      <c r="J1" s="59"/>
      <c r="K1" s="59"/>
      <c r="L1" s="59"/>
      <c r="M1" s="59"/>
      <c r="N1" s="59"/>
      <c r="O1" s="59"/>
    </row>
    <row r="2" spans="1:24" ht="18" customHeight="1" thickBot="1" x14ac:dyDescent="0.45">
      <c r="A2" s="2"/>
      <c r="B2" s="2"/>
      <c r="F2" s="40"/>
      <c r="J2" s="179" t="s">
        <v>17</v>
      </c>
      <c r="K2" s="180"/>
      <c r="L2" s="181"/>
      <c r="M2" s="180" t="s">
        <v>0</v>
      </c>
      <c r="N2" s="180"/>
      <c r="O2" s="181"/>
      <c r="P2" s="2"/>
    </row>
    <row r="3" spans="1:24" ht="18" customHeight="1" x14ac:dyDescent="0.4">
      <c r="A3" s="67"/>
      <c r="B3" s="72" t="s">
        <v>52</v>
      </c>
      <c r="C3" s="52" t="s">
        <v>21</v>
      </c>
      <c r="D3" s="52" t="s">
        <v>43</v>
      </c>
      <c r="E3" s="52" t="s">
        <v>1</v>
      </c>
      <c r="F3" s="52" t="s">
        <v>2</v>
      </c>
      <c r="G3" s="52" t="s">
        <v>3</v>
      </c>
      <c r="H3" s="52" t="s">
        <v>4</v>
      </c>
      <c r="I3" s="63" t="s">
        <v>47</v>
      </c>
      <c r="J3" s="53" t="s">
        <v>5</v>
      </c>
      <c r="K3" s="54" t="s">
        <v>6</v>
      </c>
      <c r="L3" s="61" t="s">
        <v>7</v>
      </c>
      <c r="M3" s="52" t="s">
        <v>8</v>
      </c>
      <c r="N3" s="54" t="s">
        <v>9</v>
      </c>
      <c r="O3" s="61" t="s">
        <v>10</v>
      </c>
      <c r="P3" s="52" t="s">
        <v>11</v>
      </c>
      <c r="Q3" s="54" t="s">
        <v>12</v>
      </c>
      <c r="R3" s="54" t="s">
        <v>13</v>
      </c>
      <c r="S3" s="54" t="s">
        <v>14</v>
      </c>
      <c r="T3" s="54" t="s">
        <v>15</v>
      </c>
      <c r="U3" s="55" t="s">
        <v>16</v>
      </c>
      <c r="V3" s="40"/>
      <c r="W3" s="40"/>
    </row>
    <row r="4" spans="1:24" ht="18" customHeight="1" x14ac:dyDescent="0.4">
      <c r="A4" s="110"/>
      <c r="B4" s="74">
        <v>1</v>
      </c>
      <c r="C4" s="120"/>
      <c r="D4" s="121"/>
      <c r="E4" s="122"/>
      <c r="F4" s="123"/>
      <c r="G4" s="124"/>
      <c r="H4" s="8">
        <f>E4*G4</f>
        <v>0</v>
      </c>
      <c r="I4" s="149"/>
      <c r="J4" s="137"/>
      <c r="K4" s="138"/>
      <c r="L4" s="139"/>
      <c r="M4" s="140"/>
      <c r="N4" s="138"/>
      <c r="O4" s="139"/>
      <c r="P4" s="141"/>
      <c r="Q4" s="142"/>
      <c r="R4" s="142"/>
      <c r="S4" s="142"/>
      <c r="T4" s="142"/>
      <c r="U4" s="143"/>
      <c r="W4" s="9"/>
    </row>
    <row r="5" spans="1:24" ht="18" customHeight="1" x14ac:dyDescent="0.4">
      <c r="A5" s="110"/>
      <c r="B5" s="36">
        <v>2</v>
      </c>
      <c r="C5" s="125"/>
      <c r="D5" s="126"/>
      <c r="E5" s="127"/>
      <c r="F5" s="128"/>
      <c r="G5" s="129"/>
      <c r="H5" s="8">
        <f>E5*G5</f>
        <v>0</v>
      </c>
      <c r="I5" s="149"/>
      <c r="J5" s="137"/>
      <c r="K5" s="138"/>
      <c r="L5" s="139"/>
      <c r="M5" s="140"/>
      <c r="N5" s="138"/>
      <c r="O5" s="139"/>
      <c r="P5" s="141"/>
      <c r="Q5" s="142"/>
      <c r="R5" s="142"/>
      <c r="S5" s="142"/>
      <c r="T5" s="142"/>
      <c r="U5" s="143"/>
      <c r="W5" s="9"/>
      <c r="X5" s="14"/>
    </row>
    <row r="6" spans="1:24" ht="18" customHeight="1" x14ac:dyDescent="0.4">
      <c r="A6" s="110"/>
      <c r="B6" s="36">
        <v>3</v>
      </c>
      <c r="C6" s="125"/>
      <c r="D6" s="126"/>
      <c r="E6" s="127"/>
      <c r="F6" s="128"/>
      <c r="G6" s="129"/>
      <c r="H6" s="8">
        <f>E6*G6</f>
        <v>0</v>
      </c>
      <c r="I6" s="149"/>
      <c r="J6" s="137"/>
      <c r="K6" s="138"/>
      <c r="L6" s="139"/>
      <c r="M6" s="140"/>
      <c r="N6" s="138"/>
      <c r="O6" s="139"/>
      <c r="P6" s="141"/>
      <c r="Q6" s="142"/>
      <c r="R6" s="142"/>
      <c r="S6" s="142"/>
      <c r="T6" s="142"/>
      <c r="U6" s="143"/>
      <c r="W6" s="9"/>
      <c r="X6" s="14"/>
    </row>
    <row r="7" spans="1:24" ht="18" customHeight="1" x14ac:dyDescent="0.4">
      <c r="A7" s="110"/>
      <c r="B7" s="36">
        <v>4</v>
      </c>
      <c r="C7" s="125"/>
      <c r="D7" s="126"/>
      <c r="E7" s="127"/>
      <c r="F7" s="128"/>
      <c r="G7" s="129"/>
      <c r="H7" s="8">
        <f>E7*G7</f>
        <v>0</v>
      </c>
      <c r="I7" s="149"/>
      <c r="J7" s="137"/>
      <c r="K7" s="138"/>
      <c r="L7" s="139"/>
      <c r="M7" s="140"/>
      <c r="N7" s="138"/>
      <c r="O7" s="139"/>
      <c r="P7" s="141"/>
      <c r="Q7" s="142"/>
      <c r="R7" s="142"/>
      <c r="S7" s="142"/>
      <c r="T7" s="142"/>
      <c r="U7" s="143"/>
      <c r="W7" s="9"/>
    </row>
    <row r="8" spans="1:24" ht="18" customHeight="1" x14ac:dyDescent="0.4">
      <c r="A8" s="110"/>
      <c r="B8" s="36">
        <v>5</v>
      </c>
      <c r="C8" s="125"/>
      <c r="D8" s="126"/>
      <c r="E8" s="127"/>
      <c r="F8" s="128"/>
      <c r="G8" s="129"/>
      <c r="H8" s="8">
        <f>E8*G8</f>
        <v>0</v>
      </c>
      <c r="I8" s="149"/>
      <c r="J8" s="137"/>
      <c r="K8" s="138"/>
      <c r="L8" s="139"/>
      <c r="M8" s="140"/>
      <c r="N8" s="138"/>
      <c r="O8" s="139"/>
      <c r="P8" s="141"/>
      <c r="Q8" s="142"/>
      <c r="R8" s="142"/>
      <c r="S8" s="142"/>
      <c r="T8" s="142"/>
      <c r="U8" s="143"/>
      <c r="W8" s="9"/>
      <c r="X8" s="14"/>
    </row>
    <row r="9" spans="1:24" ht="18" customHeight="1" x14ac:dyDescent="0.4">
      <c r="A9" s="110"/>
      <c r="B9" s="36">
        <v>6</v>
      </c>
      <c r="C9" s="125"/>
      <c r="D9" s="126"/>
      <c r="E9" s="127"/>
      <c r="F9" s="128"/>
      <c r="G9" s="129"/>
      <c r="H9" s="8">
        <f t="shared" ref="H9:H26" si="0">E9*G9</f>
        <v>0</v>
      </c>
      <c r="I9" s="149"/>
      <c r="J9" s="137"/>
      <c r="K9" s="138"/>
      <c r="L9" s="139"/>
      <c r="M9" s="140"/>
      <c r="N9" s="138"/>
      <c r="O9" s="139"/>
      <c r="P9" s="141"/>
      <c r="Q9" s="142"/>
      <c r="R9" s="142"/>
      <c r="S9" s="142"/>
      <c r="T9" s="142"/>
      <c r="U9" s="143"/>
      <c r="W9" s="9"/>
      <c r="X9" s="14"/>
    </row>
    <row r="10" spans="1:24" ht="18" customHeight="1" x14ac:dyDescent="0.4">
      <c r="A10" s="110"/>
      <c r="B10" s="36">
        <v>7</v>
      </c>
      <c r="C10" s="125"/>
      <c r="D10" s="126"/>
      <c r="E10" s="127"/>
      <c r="F10" s="128"/>
      <c r="G10" s="129"/>
      <c r="H10" s="8">
        <f t="shared" si="0"/>
        <v>0</v>
      </c>
      <c r="I10" s="149"/>
      <c r="J10" s="137"/>
      <c r="K10" s="138"/>
      <c r="L10" s="139"/>
      <c r="M10" s="140"/>
      <c r="N10" s="138"/>
      <c r="O10" s="139"/>
      <c r="P10" s="141"/>
      <c r="Q10" s="142"/>
      <c r="R10" s="142"/>
      <c r="S10" s="142"/>
      <c r="T10" s="142"/>
      <c r="U10" s="143"/>
      <c r="W10" s="9"/>
    </row>
    <row r="11" spans="1:24" ht="18" customHeight="1" x14ac:dyDescent="0.4">
      <c r="A11" s="110"/>
      <c r="B11" s="36">
        <v>8</v>
      </c>
      <c r="C11" s="125"/>
      <c r="D11" s="126"/>
      <c r="E11" s="127"/>
      <c r="F11" s="128"/>
      <c r="G11" s="129"/>
      <c r="H11" s="8">
        <f t="shared" si="0"/>
        <v>0</v>
      </c>
      <c r="I11" s="149"/>
      <c r="J11" s="137"/>
      <c r="K11" s="138"/>
      <c r="L11" s="139"/>
      <c r="M11" s="140"/>
      <c r="N11" s="138"/>
      <c r="O11" s="139"/>
      <c r="P11" s="141"/>
      <c r="Q11" s="142"/>
      <c r="R11" s="142"/>
      <c r="S11" s="142"/>
      <c r="T11" s="142"/>
      <c r="U11" s="143"/>
      <c r="W11" s="9"/>
      <c r="X11" s="14"/>
    </row>
    <row r="12" spans="1:24" ht="18" customHeight="1" x14ac:dyDescent="0.4">
      <c r="A12" s="110"/>
      <c r="B12" s="36">
        <v>9</v>
      </c>
      <c r="C12" s="125"/>
      <c r="D12" s="126"/>
      <c r="E12" s="127"/>
      <c r="F12" s="128"/>
      <c r="G12" s="129"/>
      <c r="H12" s="8">
        <f t="shared" si="0"/>
        <v>0</v>
      </c>
      <c r="I12" s="149"/>
      <c r="J12" s="137"/>
      <c r="K12" s="138"/>
      <c r="L12" s="139"/>
      <c r="M12" s="140"/>
      <c r="N12" s="138"/>
      <c r="O12" s="139"/>
      <c r="P12" s="141"/>
      <c r="Q12" s="142"/>
      <c r="R12" s="142"/>
      <c r="S12" s="142"/>
      <c r="T12" s="142"/>
      <c r="U12" s="143"/>
      <c r="W12" s="9"/>
      <c r="X12" s="14"/>
    </row>
    <row r="13" spans="1:24" ht="18" customHeight="1" x14ac:dyDescent="0.4">
      <c r="A13" s="110"/>
      <c r="B13" s="36">
        <v>10</v>
      </c>
      <c r="C13" s="125"/>
      <c r="D13" s="126"/>
      <c r="E13" s="127"/>
      <c r="F13" s="128"/>
      <c r="G13" s="129"/>
      <c r="H13" s="8">
        <f t="shared" si="0"/>
        <v>0</v>
      </c>
      <c r="I13" s="149"/>
      <c r="J13" s="137"/>
      <c r="K13" s="138"/>
      <c r="L13" s="139"/>
      <c r="M13" s="140"/>
      <c r="N13" s="138"/>
      <c r="O13" s="139"/>
      <c r="P13" s="141"/>
      <c r="Q13" s="142"/>
      <c r="R13" s="142"/>
      <c r="S13" s="142"/>
      <c r="T13" s="142"/>
      <c r="U13" s="143"/>
      <c r="W13" s="9"/>
      <c r="X13" s="14"/>
    </row>
    <row r="14" spans="1:24" ht="18" customHeight="1" x14ac:dyDescent="0.4">
      <c r="A14" s="110"/>
      <c r="B14" s="36">
        <v>11</v>
      </c>
      <c r="C14" s="125"/>
      <c r="D14" s="126"/>
      <c r="E14" s="127"/>
      <c r="F14" s="128"/>
      <c r="G14" s="129"/>
      <c r="H14" s="8">
        <f t="shared" si="0"/>
        <v>0</v>
      </c>
      <c r="I14" s="149"/>
      <c r="J14" s="137"/>
      <c r="K14" s="138"/>
      <c r="L14" s="139"/>
      <c r="M14" s="140"/>
      <c r="N14" s="138"/>
      <c r="O14" s="139"/>
      <c r="P14" s="141"/>
      <c r="Q14" s="142"/>
      <c r="R14" s="142"/>
      <c r="S14" s="142"/>
      <c r="T14" s="142"/>
      <c r="U14" s="143"/>
      <c r="W14" s="9"/>
      <c r="X14" s="14"/>
    </row>
    <row r="15" spans="1:24" ht="18" customHeight="1" x14ac:dyDescent="0.4">
      <c r="A15" s="110"/>
      <c r="B15" s="36">
        <v>12</v>
      </c>
      <c r="C15" s="125"/>
      <c r="D15" s="126"/>
      <c r="E15" s="127"/>
      <c r="F15" s="128"/>
      <c r="G15" s="129"/>
      <c r="H15" s="8">
        <f t="shared" si="0"/>
        <v>0</v>
      </c>
      <c r="I15" s="149"/>
      <c r="J15" s="137"/>
      <c r="K15" s="138"/>
      <c r="L15" s="139"/>
      <c r="M15" s="140"/>
      <c r="N15" s="138"/>
      <c r="O15" s="139"/>
      <c r="P15" s="141"/>
      <c r="Q15" s="142"/>
      <c r="R15" s="142"/>
      <c r="S15" s="142"/>
      <c r="T15" s="142"/>
      <c r="U15" s="143"/>
      <c r="W15" s="9"/>
      <c r="X15" s="14"/>
    </row>
    <row r="16" spans="1:24" ht="18" customHeight="1" x14ac:dyDescent="0.4">
      <c r="A16" s="110"/>
      <c r="B16" s="75">
        <v>13</v>
      </c>
      <c r="C16" s="130"/>
      <c r="D16" s="126"/>
      <c r="E16" s="127"/>
      <c r="F16" s="128"/>
      <c r="G16" s="129"/>
      <c r="H16" s="8">
        <f t="shared" si="0"/>
        <v>0</v>
      </c>
      <c r="I16" s="149"/>
      <c r="J16" s="137"/>
      <c r="K16" s="138"/>
      <c r="L16" s="139"/>
      <c r="M16" s="140"/>
      <c r="N16" s="138"/>
      <c r="O16" s="139"/>
      <c r="P16" s="141"/>
      <c r="Q16" s="142"/>
      <c r="R16" s="142"/>
      <c r="S16" s="142"/>
      <c r="T16" s="142"/>
      <c r="U16" s="143"/>
      <c r="W16" s="9"/>
    </row>
    <row r="17" spans="1:24" ht="18" customHeight="1" x14ac:dyDescent="0.4">
      <c r="A17" s="110"/>
      <c r="B17" s="97">
        <v>14</v>
      </c>
      <c r="C17" s="130"/>
      <c r="D17" s="131"/>
      <c r="E17" s="127"/>
      <c r="F17" s="128"/>
      <c r="G17" s="129"/>
      <c r="H17" s="8">
        <f t="shared" si="0"/>
        <v>0</v>
      </c>
      <c r="I17" s="149"/>
      <c r="J17" s="137"/>
      <c r="K17" s="138"/>
      <c r="L17" s="139"/>
      <c r="M17" s="140"/>
      <c r="N17" s="138"/>
      <c r="O17" s="139"/>
      <c r="P17" s="141"/>
      <c r="Q17" s="142"/>
      <c r="R17" s="142"/>
      <c r="S17" s="142"/>
      <c r="T17" s="142"/>
      <c r="U17" s="143"/>
      <c r="W17" s="9"/>
      <c r="X17" s="14"/>
    </row>
    <row r="18" spans="1:24" ht="18" customHeight="1" x14ac:dyDescent="0.4">
      <c r="A18" s="110"/>
      <c r="B18" s="36">
        <v>15</v>
      </c>
      <c r="C18" s="125"/>
      <c r="D18" s="126"/>
      <c r="E18" s="127"/>
      <c r="F18" s="128"/>
      <c r="G18" s="129"/>
      <c r="H18" s="8">
        <f t="shared" si="0"/>
        <v>0</v>
      </c>
      <c r="I18" s="149"/>
      <c r="J18" s="137"/>
      <c r="K18" s="138"/>
      <c r="L18" s="139"/>
      <c r="M18" s="140"/>
      <c r="N18" s="138"/>
      <c r="O18" s="139"/>
      <c r="P18" s="141"/>
      <c r="Q18" s="142"/>
      <c r="R18" s="142"/>
      <c r="S18" s="142"/>
      <c r="T18" s="142"/>
      <c r="U18" s="143"/>
      <c r="W18" s="9"/>
      <c r="X18" s="14"/>
    </row>
    <row r="19" spans="1:24" ht="18" customHeight="1" x14ac:dyDescent="0.4">
      <c r="A19" s="110"/>
      <c r="B19" s="36">
        <v>16</v>
      </c>
      <c r="C19" s="125"/>
      <c r="D19" s="126"/>
      <c r="E19" s="127"/>
      <c r="F19" s="128"/>
      <c r="G19" s="129"/>
      <c r="H19" s="8">
        <f t="shared" si="0"/>
        <v>0</v>
      </c>
      <c r="I19" s="149"/>
      <c r="J19" s="137"/>
      <c r="K19" s="138"/>
      <c r="L19" s="139"/>
      <c r="M19" s="140"/>
      <c r="N19" s="138"/>
      <c r="O19" s="139"/>
      <c r="P19" s="141"/>
      <c r="Q19" s="142"/>
      <c r="R19" s="142"/>
      <c r="S19" s="142"/>
      <c r="T19" s="142"/>
      <c r="U19" s="143"/>
      <c r="W19" s="9"/>
      <c r="X19" s="14"/>
    </row>
    <row r="20" spans="1:24" ht="18" customHeight="1" x14ac:dyDescent="0.4">
      <c r="A20" s="110"/>
      <c r="B20" s="36">
        <v>17</v>
      </c>
      <c r="C20" s="125"/>
      <c r="D20" s="126"/>
      <c r="E20" s="127"/>
      <c r="F20" s="128"/>
      <c r="G20" s="129"/>
      <c r="H20" s="8">
        <f t="shared" si="0"/>
        <v>0</v>
      </c>
      <c r="I20" s="149"/>
      <c r="J20" s="137"/>
      <c r="K20" s="138"/>
      <c r="L20" s="139"/>
      <c r="M20" s="140"/>
      <c r="N20" s="138"/>
      <c r="O20" s="139"/>
      <c r="P20" s="141"/>
      <c r="Q20" s="142"/>
      <c r="R20" s="142"/>
      <c r="S20" s="142"/>
      <c r="T20" s="142"/>
      <c r="U20" s="143"/>
      <c r="W20" s="9"/>
      <c r="X20" s="14"/>
    </row>
    <row r="21" spans="1:24" ht="18" customHeight="1" x14ac:dyDescent="0.4">
      <c r="A21" s="110"/>
      <c r="B21" s="36">
        <v>18</v>
      </c>
      <c r="C21" s="125"/>
      <c r="D21" s="126"/>
      <c r="E21" s="127"/>
      <c r="F21" s="128"/>
      <c r="G21" s="129"/>
      <c r="H21" s="8">
        <f t="shared" si="0"/>
        <v>0</v>
      </c>
      <c r="I21" s="149"/>
      <c r="J21" s="137"/>
      <c r="K21" s="138"/>
      <c r="L21" s="139"/>
      <c r="M21" s="140"/>
      <c r="N21" s="138"/>
      <c r="O21" s="139"/>
      <c r="P21" s="141"/>
      <c r="Q21" s="142"/>
      <c r="R21" s="142"/>
      <c r="S21" s="142"/>
      <c r="T21" s="142"/>
      <c r="U21" s="143"/>
      <c r="W21" s="9"/>
      <c r="X21" s="14"/>
    </row>
    <row r="22" spans="1:24" ht="18" customHeight="1" x14ac:dyDescent="0.4">
      <c r="A22" s="110"/>
      <c r="B22" s="36">
        <v>19</v>
      </c>
      <c r="C22" s="125"/>
      <c r="D22" s="126"/>
      <c r="E22" s="127"/>
      <c r="F22" s="128"/>
      <c r="G22" s="129"/>
      <c r="H22" s="8">
        <f t="shared" si="0"/>
        <v>0</v>
      </c>
      <c r="I22" s="149"/>
      <c r="J22" s="137"/>
      <c r="K22" s="138"/>
      <c r="L22" s="139"/>
      <c r="M22" s="140"/>
      <c r="N22" s="138"/>
      <c r="O22" s="139"/>
      <c r="P22" s="141"/>
      <c r="Q22" s="142"/>
      <c r="R22" s="142"/>
      <c r="S22" s="142"/>
      <c r="T22" s="142"/>
      <c r="U22" s="143"/>
      <c r="W22" s="9"/>
      <c r="X22" s="14"/>
    </row>
    <row r="23" spans="1:24" ht="18" customHeight="1" x14ac:dyDescent="0.4">
      <c r="A23" s="110"/>
      <c r="B23" s="36">
        <v>20</v>
      </c>
      <c r="C23" s="125"/>
      <c r="D23" s="126"/>
      <c r="E23" s="127"/>
      <c r="F23" s="128"/>
      <c r="G23" s="129"/>
      <c r="H23" s="8">
        <f t="shared" si="0"/>
        <v>0</v>
      </c>
      <c r="I23" s="149"/>
      <c r="J23" s="137"/>
      <c r="K23" s="138"/>
      <c r="L23" s="139"/>
      <c r="M23" s="140"/>
      <c r="N23" s="138"/>
      <c r="O23" s="139"/>
      <c r="P23" s="141"/>
      <c r="Q23" s="142"/>
      <c r="R23" s="142"/>
      <c r="S23" s="142"/>
      <c r="T23" s="142"/>
      <c r="U23" s="143"/>
      <c r="W23" s="9"/>
      <c r="X23" s="14"/>
    </row>
    <row r="24" spans="1:24" ht="18" customHeight="1" x14ac:dyDescent="0.4">
      <c r="A24" s="110"/>
      <c r="B24" s="36">
        <v>21</v>
      </c>
      <c r="C24" s="125"/>
      <c r="D24" s="126"/>
      <c r="E24" s="127"/>
      <c r="F24" s="128"/>
      <c r="G24" s="129"/>
      <c r="H24" s="8">
        <f t="shared" si="0"/>
        <v>0</v>
      </c>
      <c r="I24" s="149"/>
      <c r="J24" s="137"/>
      <c r="K24" s="138"/>
      <c r="L24" s="139"/>
      <c r="M24" s="140"/>
      <c r="N24" s="138"/>
      <c r="O24" s="139"/>
      <c r="P24" s="141"/>
      <c r="Q24" s="142"/>
      <c r="R24" s="142"/>
      <c r="S24" s="142"/>
      <c r="T24" s="142"/>
      <c r="U24" s="143"/>
      <c r="W24" s="9"/>
      <c r="X24" s="14"/>
    </row>
    <row r="25" spans="1:24" ht="18" customHeight="1" x14ac:dyDescent="0.4">
      <c r="A25" s="110"/>
      <c r="B25" s="36">
        <v>22</v>
      </c>
      <c r="C25" s="125"/>
      <c r="D25" s="126"/>
      <c r="E25" s="127"/>
      <c r="F25" s="128"/>
      <c r="G25" s="129"/>
      <c r="H25" s="8">
        <f t="shared" si="0"/>
        <v>0</v>
      </c>
      <c r="I25" s="149"/>
      <c r="J25" s="137"/>
      <c r="K25" s="138"/>
      <c r="L25" s="139"/>
      <c r="M25" s="140"/>
      <c r="N25" s="138"/>
      <c r="O25" s="139"/>
      <c r="P25" s="141"/>
      <c r="Q25" s="142"/>
      <c r="R25" s="142"/>
      <c r="S25" s="142"/>
      <c r="T25" s="142"/>
      <c r="U25" s="143"/>
      <c r="W25" s="9"/>
      <c r="X25" s="14"/>
    </row>
    <row r="26" spans="1:24" ht="18" customHeight="1" x14ac:dyDescent="0.4">
      <c r="A26" s="110"/>
      <c r="B26" s="36">
        <v>23</v>
      </c>
      <c r="C26" s="132"/>
      <c r="D26" s="133"/>
      <c r="E26" s="134"/>
      <c r="F26" s="135"/>
      <c r="G26" s="136"/>
      <c r="H26" s="8">
        <f t="shared" si="0"/>
        <v>0</v>
      </c>
      <c r="I26" s="149"/>
      <c r="J26" s="144"/>
      <c r="K26" s="145"/>
      <c r="L26" s="146"/>
      <c r="M26" s="147"/>
      <c r="N26" s="145"/>
      <c r="O26" s="146"/>
      <c r="P26" s="147"/>
      <c r="Q26" s="145"/>
      <c r="R26" s="145"/>
      <c r="S26" s="145"/>
      <c r="T26" s="145"/>
      <c r="U26" s="148"/>
    </row>
    <row r="27" spans="1:24" ht="18" customHeight="1" thickBot="1" x14ac:dyDescent="0.45">
      <c r="A27" s="110"/>
      <c r="B27" s="68" t="s">
        <v>53</v>
      </c>
      <c r="C27" s="66"/>
      <c r="D27" s="69"/>
      <c r="E27" s="70"/>
      <c r="F27" s="71"/>
      <c r="G27" s="176">
        <f>SUM(H4:H26)</f>
        <v>0</v>
      </c>
      <c r="H27" s="177"/>
      <c r="I27" s="64"/>
      <c r="J27" s="56">
        <f t="shared" ref="J27:U27" si="1">SUM(J4:J26)</f>
        <v>0</v>
      </c>
      <c r="K27" s="57">
        <f t="shared" si="1"/>
        <v>0</v>
      </c>
      <c r="L27" s="62">
        <f t="shared" si="1"/>
        <v>0</v>
      </c>
      <c r="M27" s="60">
        <f t="shared" si="1"/>
        <v>0</v>
      </c>
      <c r="N27" s="57">
        <f t="shared" si="1"/>
        <v>0</v>
      </c>
      <c r="O27" s="62">
        <f t="shared" si="1"/>
        <v>0</v>
      </c>
      <c r="P27" s="60">
        <f t="shared" si="1"/>
        <v>0</v>
      </c>
      <c r="Q27" s="57">
        <f t="shared" si="1"/>
        <v>0</v>
      </c>
      <c r="R27" s="57">
        <f t="shared" si="1"/>
        <v>0</v>
      </c>
      <c r="S27" s="57">
        <f t="shared" si="1"/>
        <v>0</v>
      </c>
      <c r="T27" s="57">
        <f t="shared" si="1"/>
        <v>0</v>
      </c>
      <c r="U27" s="58">
        <f t="shared" si="1"/>
        <v>0</v>
      </c>
      <c r="V27" s="80">
        <f>SUM(J27:U27)</f>
        <v>0</v>
      </c>
      <c r="W27" s="40" t="str">
        <f>IF(G27=V27,"○","×")</f>
        <v>○</v>
      </c>
    </row>
    <row r="28" spans="1:24" ht="18" customHeight="1" x14ac:dyDescent="0.4">
      <c r="A28" s="2"/>
      <c r="B28" s="2"/>
      <c r="F28" s="40"/>
      <c r="H28" s="19"/>
      <c r="I28" s="19"/>
      <c r="O28" s="20"/>
      <c r="P28" s="20"/>
      <c r="R28" s="73"/>
      <c r="S28" s="182"/>
      <c r="T28" s="182"/>
      <c r="U28" s="182"/>
    </row>
    <row r="29" spans="1:24" ht="18" customHeight="1" x14ac:dyDescent="0.4">
      <c r="A29" s="51"/>
      <c r="B29" s="51"/>
      <c r="C29" s="84"/>
      <c r="D29" s="84"/>
      <c r="E29" s="85"/>
      <c r="F29" s="86"/>
      <c r="G29" s="22"/>
      <c r="H29" s="23"/>
      <c r="I29" s="2">
        <f>COUNTIF(I4:I26,"有")</f>
        <v>0</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按分なし</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P32" s="29"/>
      <c r="Q32" s="174" t="s">
        <v>33</v>
      </c>
      <c r="R32" s="174"/>
      <c r="S32" s="175">
        <f>SUM(J27:U27)</f>
        <v>0</v>
      </c>
      <c r="T32" s="175"/>
      <c r="U32" s="175"/>
    </row>
    <row r="34" spans="16:21" ht="18" customHeight="1" x14ac:dyDescent="0.4">
      <c r="Q34" s="27"/>
      <c r="R34" s="27"/>
    </row>
    <row r="35" spans="16:21" ht="18" customHeight="1" x14ac:dyDescent="0.4">
      <c r="P35" s="44" t="s">
        <v>35</v>
      </c>
      <c r="Q35" s="30"/>
      <c r="R35" s="30"/>
      <c r="S35" s="27"/>
    </row>
    <row r="36" spans="16:21" ht="18" customHeight="1" x14ac:dyDescent="0.4">
      <c r="P36" s="35" t="s">
        <v>27</v>
      </c>
      <c r="Q36" s="46" t="s">
        <v>28</v>
      </c>
      <c r="R36" s="47" t="s">
        <v>29</v>
      </c>
      <c r="S36" s="183" t="s">
        <v>26</v>
      </c>
      <c r="T36" s="183"/>
      <c r="U36" s="183"/>
    </row>
    <row r="37" spans="16:21" ht="18" customHeight="1" x14ac:dyDescent="0.4">
      <c r="P37" s="184" t="s">
        <v>20</v>
      </c>
      <c r="Q37" s="186" t="s">
        <v>25</v>
      </c>
      <c r="R37" s="39" t="s">
        <v>5</v>
      </c>
      <c r="S37" s="188">
        <f>J27</f>
        <v>0</v>
      </c>
      <c r="T37" s="189"/>
      <c r="U37" s="190"/>
    </row>
    <row r="38" spans="16:21" ht="18" customHeight="1" x14ac:dyDescent="0.4">
      <c r="P38" s="185"/>
      <c r="Q38" s="187"/>
      <c r="R38" s="33" t="s">
        <v>6</v>
      </c>
      <c r="S38" s="191">
        <f>K27</f>
        <v>0</v>
      </c>
      <c r="T38" s="192"/>
      <c r="U38" s="193"/>
    </row>
    <row r="39" spans="16:21" ht="18" customHeight="1" x14ac:dyDescent="0.4">
      <c r="P39" s="185"/>
      <c r="Q39" s="187"/>
      <c r="R39" s="33" t="s">
        <v>7</v>
      </c>
      <c r="S39" s="194">
        <f>L27</f>
        <v>0</v>
      </c>
      <c r="T39" s="195"/>
      <c r="U39" s="196"/>
    </row>
    <row r="40" spans="16:21" ht="18" customHeight="1" x14ac:dyDescent="0.4">
      <c r="P40" s="185"/>
      <c r="Q40" s="197" t="s">
        <v>0</v>
      </c>
      <c r="R40" s="33" t="s">
        <v>8</v>
      </c>
      <c r="S40" s="194">
        <f>M27</f>
        <v>0</v>
      </c>
      <c r="T40" s="195"/>
      <c r="U40" s="196"/>
    </row>
    <row r="41" spans="16:21" ht="18" customHeight="1" x14ac:dyDescent="0.4">
      <c r="P41" s="185"/>
      <c r="Q41" s="187"/>
      <c r="R41" s="33" t="s">
        <v>9</v>
      </c>
      <c r="S41" s="194">
        <f>N27</f>
        <v>0</v>
      </c>
      <c r="T41" s="195"/>
      <c r="U41" s="196"/>
    </row>
    <row r="42" spans="16:21" ht="18" customHeight="1" x14ac:dyDescent="0.4">
      <c r="P42" s="185"/>
      <c r="Q42" s="198"/>
      <c r="R42" s="33" t="s">
        <v>10</v>
      </c>
      <c r="S42" s="194">
        <f>O27</f>
        <v>0</v>
      </c>
      <c r="T42" s="195"/>
      <c r="U42" s="196"/>
    </row>
    <row r="43" spans="16:21" ht="18" customHeight="1" x14ac:dyDescent="0.4">
      <c r="P43" s="185"/>
      <c r="Q43" s="12" t="s">
        <v>18</v>
      </c>
      <c r="R43" s="38" t="s">
        <v>30</v>
      </c>
      <c r="S43" s="194">
        <f>P27</f>
        <v>0</v>
      </c>
      <c r="T43" s="195"/>
      <c r="U43" s="196"/>
    </row>
    <row r="44" spans="16:21" ht="18" customHeight="1" x14ac:dyDescent="0.4">
      <c r="P44" s="185"/>
      <c r="Q44" s="12" t="s">
        <v>12</v>
      </c>
      <c r="R44" s="38" t="s">
        <v>30</v>
      </c>
      <c r="S44" s="194">
        <f>Q27</f>
        <v>0</v>
      </c>
      <c r="T44" s="195"/>
      <c r="U44" s="196"/>
    </row>
    <row r="45" spans="16:21" ht="18" customHeight="1" x14ac:dyDescent="0.4">
      <c r="P45" s="185"/>
      <c r="Q45" s="12" t="s">
        <v>13</v>
      </c>
      <c r="R45" s="38" t="s">
        <v>30</v>
      </c>
      <c r="S45" s="194">
        <f>R27</f>
        <v>0</v>
      </c>
      <c r="T45" s="195"/>
      <c r="U45" s="196"/>
    </row>
    <row r="46" spans="16:21" ht="18" customHeight="1" x14ac:dyDescent="0.4">
      <c r="P46" s="50" t="s">
        <v>19</v>
      </c>
      <c r="Q46" s="36" t="s">
        <v>19</v>
      </c>
      <c r="R46" s="38" t="s">
        <v>30</v>
      </c>
      <c r="S46" s="194">
        <f>S27</f>
        <v>0</v>
      </c>
      <c r="T46" s="195"/>
      <c r="U46" s="196"/>
    </row>
    <row r="47" spans="16:21" ht="18" customHeight="1" x14ac:dyDescent="0.4">
      <c r="P47" s="50" t="s">
        <v>15</v>
      </c>
      <c r="Q47" s="36" t="s">
        <v>15</v>
      </c>
      <c r="R47" s="38" t="s">
        <v>30</v>
      </c>
      <c r="S47" s="194">
        <f>T27</f>
        <v>0</v>
      </c>
      <c r="T47" s="195"/>
      <c r="U47" s="196"/>
    </row>
    <row r="48" spans="16:21" ht="18" customHeight="1" thickBot="1" x14ac:dyDescent="0.45">
      <c r="P48" s="34" t="s">
        <v>16</v>
      </c>
      <c r="Q48" s="37" t="s">
        <v>16</v>
      </c>
      <c r="R48" s="38" t="s">
        <v>30</v>
      </c>
      <c r="S48" s="199">
        <f>U27</f>
        <v>0</v>
      </c>
      <c r="T48" s="200"/>
      <c r="U48" s="201"/>
    </row>
    <row r="49" spans="16:21" ht="18" customHeight="1" thickTop="1" x14ac:dyDescent="0.4">
      <c r="P49" s="202" t="s">
        <v>22</v>
      </c>
      <c r="Q49" s="203"/>
      <c r="R49" s="204"/>
      <c r="S49" s="205">
        <f>SUM(S37:U48)</f>
        <v>0</v>
      </c>
      <c r="T49" s="206"/>
      <c r="U49" s="207"/>
    </row>
    <row r="50" spans="16:21" ht="18" customHeight="1" x14ac:dyDescent="0.4">
      <c r="P50" s="214" t="s">
        <v>23</v>
      </c>
      <c r="Q50" s="215"/>
      <c r="R50" s="216"/>
      <c r="S50" s="217"/>
      <c r="T50" s="218"/>
      <c r="U50" s="219"/>
    </row>
    <row r="51" spans="16:21" ht="18" customHeight="1" x14ac:dyDescent="0.4">
      <c r="P51" s="220" t="s">
        <v>32</v>
      </c>
      <c r="Q51" s="221"/>
      <c r="R51" s="222"/>
      <c r="S51" s="194">
        <f>S49-S50</f>
        <v>0</v>
      </c>
      <c r="T51" s="195"/>
      <c r="U51" s="196"/>
    </row>
    <row r="52" spans="16:21" ht="18" customHeight="1" thickBot="1" x14ac:dyDescent="0.45">
      <c r="P52" s="223" t="s">
        <v>31</v>
      </c>
      <c r="Q52" s="224"/>
      <c r="R52" s="225"/>
      <c r="S52" s="226">
        <f>(S51*2)/3</f>
        <v>0</v>
      </c>
      <c r="T52" s="227"/>
      <c r="U52" s="228"/>
    </row>
    <row r="53" spans="16:21" ht="18" customHeight="1" thickBot="1" x14ac:dyDescent="0.45">
      <c r="P53" s="208" t="s">
        <v>24</v>
      </c>
      <c r="Q53" s="209"/>
      <c r="R53" s="210"/>
      <c r="S53" s="211">
        <f>ROUNDDOWN(S52,-3)</f>
        <v>0</v>
      </c>
      <c r="T53" s="212"/>
      <c r="U53" s="213"/>
    </row>
  </sheetData>
  <sheetProtection algorithmName="SHA-512" hashValue="HwdQ39ZEStwkfntpqLP33Cx0drd3bznUDQpmyondHtTVwdOXkraBpMPTfMtd1+xWiZ/Z8wSNkLaPuFy3MdtUag==" saltValue="bm+Qi+kDVOEQWROARnvHmw==" spinCount="100000" sheet="1" objects="1" scenarios="1" selectLockedCells="1"/>
  <mergeCells count="32">
    <mergeCell ref="P52:R52"/>
    <mergeCell ref="S52:U52"/>
    <mergeCell ref="P53:R53"/>
    <mergeCell ref="S53:U53"/>
    <mergeCell ref="P49:R49"/>
    <mergeCell ref="S49:U49"/>
    <mergeCell ref="P50:R50"/>
    <mergeCell ref="S50:U50"/>
    <mergeCell ref="P51:R51"/>
    <mergeCell ref="S51:U51"/>
    <mergeCell ref="S48:U48"/>
    <mergeCell ref="S36:U36"/>
    <mergeCell ref="P37:P45"/>
    <mergeCell ref="Q37:Q39"/>
    <mergeCell ref="S37:U37"/>
    <mergeCell ref="S38:U38"/>
    <mergeCell ref="S39:U39"/>
    <mergeCell ref="Q40:Q42"/>
    <mergeCell ref="S40:U40"/>
    <mergeCell ref="S41:U41"/>
    <mergeCell ref="S42:U42"/>
    <mergeCell ref="S43:U43"/>
    <mergeCell ref="S44:U44"/>
    <mergeCell ref="S45:U45"/>
    <mergeCell ref="S46:U46"/>
    <mergeCell ref="S47:U47"/>
    <mergeCell ref="J2:L2"/>
    <mergeCell ref="M2:O2"/>
    <mergeCell ref="G27:H27"/>
    <mergeCell ref="S28:U28"/>
    <mergeCell ref="Q32:R32"/>
    <mergeCell ref="S32:U32"/>
  </mergeCells>
  <phoneticPr fontId="1"/>
  <conditionalFormatting sqref="I4:I26">
    <cfRule type="cellIs" dxfId="5" priority="2" operator="equal">
      <formula>"有"</formula>
    </cfRule>
  </conditionalFormatting>
  <conditionalFormatting sqref="W27">
    <cfRule type="cellIs" dxfId="4"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3"/>
  <sheetViews>
    <sheetView view="pageBreakPreview" zoomScale="55" zoomScaleNormal="40" zoomScaleSheetLayoutView="55" workbookViewId="0">
      <selection activeCell="C4" sqref="C4"/>
    </sheetView>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69</v>
      </c>
      <c r="B1" s="81"/>
      <c r="C1" s="81"/>
      <c r="D1" s="82"/>
      <c r="E1" s="32"/>
      <c r="F1" s="32"/>
      <c r="G1" s="32"/>
      <c r="H1" s="32"/>
      <c r="J1" s="59"/>
      <c r="K1" s="59"/>
      <c r="L1" s="59"/>
      <c r="M1" s="59"/>
      <c r="N1" s="59"/>
      <c r="O1" s="59"/>
    </row>
    <row r="2" spans="1:24" ht="18" customHeight="1" thickBot="1" x14ac:dyDescent="0.45">
      <c r="A2" s="2"/>
      <c r="B2" s="2"/>
      <c r="F2" s="40"/>
      <c r="J2" s="179" t="s">
        <v>17</v>
      </c>
      <c r="K2" s="180"/>
      <c r="L2" s="181"/>
      <c r="M2" s="180" t="s">
        <v>0</v>
      </c>
      <c r="N2" s="180"/>
      <c r="O2" s="181"/>
      <c r="P2" s="2"/>
    </row>
    <row r="3" spans="1:24" ht="18" customHeight="1" x14ac:dyDescent="0.4">
      <c r="A3" s="67"/>
      <c r="B3" s="72" t="s">
        <v>52</v>
      </c>
      <c r="C3" s="52" t="s">
        <v>21</v>
      </c>
      <c r="D3" s="52" t="s">
        <v>43</v>
      </c>
      <c r="E3" s="52" t="s">
        <v>1</v>
      </c>
      <c r="F3" s="52" t="s">
        <v>2</v>
      </c>
      <c r="G3" s="52" t="s">
        <v>3</v>
      </c>
      <c r="H3" s="52" t="s">
        <v>4</v>
      </c>
      <c r="I3" s="63" t="s">
        <v>47</v>
      </c>
      <c r="J3" s="53" t="s">
        <v>5</v>
      </c>
      <c r="K3" s="54" t="s">
        <v>6</v>
      </c>
      <c r="L3" s="61" t="s">
        <v>7</v>
      </c>
      <c r="M3" s="52" t="s">
        <v>8</v>
      </c>
      <c r="N3" s="54" t="s">
        <v>9</v>
      </c>
      <c r="O3" s="61" t="s">
        <v>10</v>
      </c>
      <c r="P3" s="52" t="s">
        <v>11</v>
      </c>
      <c r="Q3" s="54" t="s">
        <v>12</v>
      </c>
      <c r="R3" s="54" t="s">
        <v>13</v>
      </c>
      <c r="S3" s="54" t="s">
        <v>14</v>
      </c>
      <c r="T3" s="54" t="s">
        <v>15</v>
      </c>
      <c r="U3" s="55" t="s">
        <v>16</v>
      </c>
      <c r="V3" s="40"/>
      <c r="W3" s="40"/>
    </row>
    <row r="4" spans="1:24" ht="18" customHeight="1" x14ac:dyDescent="0.4">
      <c r="A4" s="110"/>
      <c r="B4" s="74">
        <v>1</v>
      </c>
      <c r="C4" s="120"/>
      <c r="D4" s="121"/>
      <c r="E4" s="122"/>
      <c r="F4" s="123"/>
      <c r="G4" s="124"/>
      <c r="H4" s="8">
        <f>E4*G4</f>
        <v>0</v>
      </c>
      <c r="I4" s="149"/>
      <c r="J4" s="137"/>
      <c r="K4" s="138"/>
      <c r="L4" s="139"/>
      <c r="M4" s="140"/>
      <c r="N4" s="138"/>
      <c r="O4" s="139"/>
      <c r="P4" s="141"/>
      <c r="Q4" s="142"/>
      <c r="R4" s="142"/>
      <c r="S4" s="142"/>
      <c r="T4" s="142"/>
      <c r="U4" s="143"/>
      <c r="W4" s="9"/>
    </row>
    <row r="5" spans="1:24" ht="18" customHeight="1" x14ac:dyDescent="0.4">
      <c r="A5" s="110"/>
      <c r="B5" s="36">
        <v>2</v>
      </c>
      <c r="C5" s="125"/>
      <c r="D5" s="126"/>
      <c r="E5" s="127"/>
      <c r="F5" s="128"/>
      <c r="G5" s="129"/>
      <c r="H5" s="8">
        <f>E5*G5</f>
        <v>0</v>
      </c>
      <c r="I5" s="149"/>
      <c r="J5" s="137"/>
      <c r="K5" s="138"/>
      <c r="L5" s="139"/>
      <c r="M5" s="140"/>
      <c r="N5" s="138"/>
      <c r="O5" s="139"/>
      <c r="P5" s="141"/>
      <c r="Q5" s="142"/>
      <c r="R5" s="142"/>
      <c r="S5" s="142"/>
      <c r="T5" s="142"/>
      <c r="U5" s="143"/>
      <c r="W5" s="9"/>
      <c r="X5" s="14"/>
    </row>
    <row r="6" spans="1:24" ht="18" customHeight="1" x14ac:dyDescent="0.4">
      <c r="A6" s="110"/>
      <c r="B6" s="36">
        <v>3</v>
      </c>
      <c r="C6" s="125"/>
      <c r="D6" s="126"/>
      <c r="E6" s="127"/>
      <c r="F6" s="128"/>
      <c r="G6" s="129"/>
      <c r="H6" s="8">
        <f>E6*G6</f>
        <v>0</v>
      </c>
      <c r="I6" s="149"/>
      <c r="J6" s="137"/>
      <c r="K6" s="138"/>
      <c r="L6" s="139"/>
      <c r="M6" s="140"/>
      <c r="N6" s="138"/>
      <c r="O6" s="139"/>
      <c r="P6" s="141"/>
      <c r="Q6" s="142"/>
      <c r="R6" s="142"/>
      <c r="S6" s="142"/>
      <c r="T6" s="142"/>
      <c r="U6" s="143"/>
      <c r="W6" s="9"/>
      <c r="X6" s="14"/>
    </row>
    <row r="7" spans="1:24" ht="18" customHeight="1" x14ac:dyDescent="0.4">
      <c r="A7" s="110"/>
      <c r="B7" s="36">
        <v>4</v>
      </c>
      <c r="C7" s="125"/>
      <c r="D7" s="126"/>
      <c r="E7" s="127"/>
      <c r="F7" s="128"/>
      <c r="G7" s="129"/>
      <c r="H7" s="8">
        <f>E7*G7</f>
        <v>0</v>
      </c>
      <c r="I7" s="149"/>
      <c r="J7" s="137"/>
      <c r="K7" s="138"/>
      <c r="L7" s="139"/>
      <c r="M7" s="140"/>
      <c r="N7" s="138"/>
      <c r="O7" s="139"/>
      <c r="P7" s="141"/>
      <c r="Q7" s="142"/>
      <c r="R7" s="142"/>
      <c r="S7" s="142"/>
      <c r="T7" s="142"/>
      <c r="U7" s="143"/>
      <c r="W7" s="9"/>
    </row>
    <row r="8" spans="1:24" ht="18" customHeight="1" x14ac:dyDescent="0.4">
      <c r="A8" s="110"/>
      <c r="B8" s="36">
        <v>5</v>
      </c>
      <c r="C8" s="125"/>
      <c r="D8" s="126"/>
      <c r="E8" s="127"/>
      <c r="F8" s="128"/>
      <c r="G8" s="129"/>
      <c r="H8" s="8">
        <f>E8*G8</f>
        <v>0</v>
      </c>
      <c r="I8" s="149"/>
      <c r="J8" s="137"/>
      <c r="K8" s="138"/>
      <c r="L8" s="139"/>
      <c r="M8" s="140"/>
      <c r="N8" s="138"/>
      <c r="O8" s="139"/>
      <c r="P8" s="141"/>
      <c r="Q8" s="142"/>
      <c r="R8" s="142"/>
      <c r="S8" s="142"/>
      <c r="T8" s="142"/>
      <c r="U8" s="143"/>
      <c r="W8" s="9"/>
      <c r="X8" s="14"/>
    </row>
    <row r="9" spans="1:24" ht="18" customHeight="1" x14ac:dyDescent="0.4">
      <c r="A9" s="110"/>
      <c r="B9" s="36">
        <v>6</v>
      </c>
      <c r="C9" s="125"/>
      <c r="D9" s="126"/>
      <c r="E9" s="127"/>
      <c r="F9" s="128"/>
      <c r="G9" s="129"/>
      <c r="H9" s="8">
        <f t="shared" ref="H9:H26" si="0">E9*G9</f>
        <v>0</v>
      </c>
      <c r="I9" s="149"/>
      <c r="J9" s="137"/>
      <c r="K9" s="138"/>
      <c r="L9" s="139"/>
      <c r="M9" s="140"/>
      <c r="N9" s="138"/>
      <c r="O9" s="139"/>
      <c r="P9" s="141"/>
      <c r="Q9" s="142"/>
      <c r="R9" s="142"/>
      <c r="S9" s="142"/>
      <c r="T9" s="142"/>
      <c r="U9" s="143"/>
      <c r="W9" s="9"/>
      <c r="X9" s="14"/>
    </row>
    <row r="10" spans="1:24" ht="18" customHeight="1" x14ac:dyDescent="0.4">
      <c r="A10" s="110"/>
      <c r="B10" s="36">
        <v>7</v>
      </c>
      <c r="C10" s="125"/>
      <c r="D10" s="126"/>
      <c r="E10" s="127"/>
      <c r="F10" s="128"/>
      <c r="G10" s="129"/>
      <c r="H10" s="8">
        <f t="shared" si="0"/>
        <v>0</v>
      </c>
      <c r="I10" s="149"/>
      <c r="J10" s="137"/>
      <c r="K10" s="138"/>
      <c r="L10" s="139"/>
      <c r="M10" s="140"/>
      <c r="N10" s="138"/>
      <c r="O10" s="139"/>
      <c r="P10" s="141"/>
      <c r="Q10" s="142"/>
      <c r="R10" s="142"/>
      <c r="S10" s="142"/>
      <c r="T10" s="142"/>
      <c r="U10" s="143"/>
      <c r="W10" s="9"/>
    </row>
    <row r="11" spans="1:24" ht="18" customHeight="1" x14ac:dyDescent="0.4">
      <c r="A11" s="110"/>
      <c r="B11" s="36">
        <v>8</v>
      </c>
      <c r="C11" s="125"/>
      <c r="D11" s="126"/>
      <c r="E11" s="127"/>
      <c r="F11" s="128"/>
      <c r="G11" s="129"/>
      <c r="H11" s="8">
        <f t="shared" si="0"/>
        <v>0</v>
      </c>
      <c r="I11" s="149"/>
      <c r="J11" s="137"/>
      <c r="K11" s="138"/>
      <c r="L11" s="139"/>
      <c r="M11" s="140"/>
      <c r="N11" s="138"/>
      <c r="O11" s="139"/>
      <c r="P11" s="141"/>
      <c r="Q11" s="142"/>
      <c r="R11" s="142"/>
      <c r="S11" s="142"/>
      <c r="T11" s="142"/>
      <c r="U11" s="143"/>
      <c r="W11" s="9"/>
      <c r="X11" s="14"/>
    </row>
    <row r="12" spans="1:24" ht="18" customHeight="1" x14ac:dyDescent="0.4">
      <c r="A12" s="110"/>
      <c r="B12" s="36">
        <v>9</v>
      </c>
      <c r="C12" s="125"/>
      <c r="D12" s="126"/>
      <c r="E12" s="127"/>
      <c r="F12" s="128"/>
      <c r="G12" s="129"/>
      <c r="H12" s="8">
        <f t="shared" si="0"/>
        <v>0</v>
      </c>
      <c r="I12" s="149"/>
      <c r="J12" s="137"/>
      <c r="K12" s="138"/>
      <c r="L12" s="139"/>
      <c r="M12" s="140"/>
      <c r="N12" s="138"/>
      <c r="O12" s="139"/>
      <c r="P12" s="141"/>
      <c r="Q12" s="142"/>
      <c r="R12" s="142"/>
      <c r="S12" s="142"/>
      <c r="T12" s="142"/>
      <c r="U12" s="143"/>
      <c r="W12" s="9"/>
      <c r="X12" s="14"/>
    </row>
    <row r="13" spans="1:24" ht="18" customHeight="1" x14ac:dyDescent="0.4">
      <c r="A13" s="110"/>
      <c r="B13" s="36">
        <v>10</v>
      </c>
      <c r="C13" s="125"/>
      <c r="D13" s="126"/>
      <c r="E13" s="127"/>
      <c r="F13" s="128"/>
      <c r="G13" s="129"/>
      <c r="H13" s="8">
        <f t="shared" si="0"/>
        <v>0</v>
      </c>
      <c r="I13" s="149"/>
      <c r="J13" s="137"/>
      <c r="K13" s="138"/>
      <c r="L13" s="139"/>
      <c r="M13" s="140"/>
      <c r="N13" s="138"/>
      <c r="O13" s="139"/>
      <c r="P13" s="141"/>
      <c r="Q13" s="142"/>
      <c r="R13" s="142"/>
      <c r="S13" s="142"/>
      <c r="T13" s="142"/>
      <c r="U13" s="143"/>
      <c r="W13" s="9"/>
      <c r="X13" s="14"/>
    </row>
    <row r="14" spans="1:24" ht="18" customHeight="1" x14ac:dyDescent="0.4">
      <c r="A14" s="110"/>
      <c r="B14" s="36">
        <v>11</v>
      </c>
      <c r="C14" s="125"/>
      <c r="D14" s="126"/>
      <c r="E14" s="127"/>
      <c r="F14" s="128"/>
      <c r="G14" s="129"/>
      <c r="H14" s="8">
        <f t="shared" si="0"/>
        <v>0</v>
      </c>
      <c r="I14" s="149"/>
      <c r="J14" s="137"/>
      <c r="K14" s="138"/>
      <c r="L14" s="139"/>
      <c r="M14" s="140"/>
      <c r="N14" s="138"/>
      <c r="O14" s="139"/>
      <c r="P14" s="141"/>
      <c r="Q14" s="142"/>
      <c r="R14" s="142"/>
      <c r="S14" s="142"/>
      <c r="T14" s="142"/>
      <c r="U14" s="143"/>
      <c r="W14" s="9"/>
      <c r="X14" s="14"/>
    </row>
    <row r="15" spans="1:24" ht="18" customHeight="1" x14ac:dyDescent="0.4">
      <c r="A15" s="110"/>
      <c r="B15" s="36">
        <v>12</v>
      </c>
      <c r="C15" s="125"/>
      <c r="D15" s="126"/>
      <c r="E15" s="127"/>
      <c r="F15" s="128"/>
      <c r="G15" s="129"/>
      <c r="H15" s="8">
        <f t="shared" si="0"/>
        <v>0</v>
      </c>
      <c r="I15" s="149"/>
      <c r="J15" s="137"/>
      <c r="K15" s="138"/>
      <c r="L15" s="139"/>
      <c r="M15" s="140"/>
      <c r="N15" s="138"/>
      <c r="O15" s="139"/>
      <c r="P15" s="141"/>
      <c r="Q15" s="142"/>
      <c r="R15" s="142"/>
      <c r="S15" s="142"/>
      <c r="T15" s="142"/>
      <c r="U15" s="143"/>
      <c r="W15" s="9"/>
      <c r="X15" s="14"/>
    </row>
    <row r="16" spans="1:24" ht="18" customHeight="1" x14ac:dyDescent="0.4">
      <c r="A16" s="110"/>
      <c r="B16" s="75">
        <v>13</v>
      </c>
      <c r="C16" s="130"/>
      <c r="D16" s="126"/>
      <c r="E16" s="127"/>
      <c r="F16" s="128"/>
      <c r="G16" s="129"/>
      <c r="H16" s="8">
        <f t="shared" si="0"/>
        <v>0</v>
      </c>
      <c r="I16" s="149"/>
      <c r="J16" s="137"/>
      <c r="K16" s="138"/>
      <c r="L16" s="139"/>
      <c r="M16" s="140"/>
      <c r="N16" s="138"/>
      <c r="O16" s="139"/>
      <c r="P16" s="141"/>
      <c r="Q16" s="142"/>
      <c r="R16" s="142"/>
      <c r="S16" s="142"/>
      <c r="T16" s="142"/>
      <c r="U16" s="143"/>
      <c r="W16" s="9"/>
    </row>
    <row r="17" spans="1:24" ht="18" customHeight="1" x14ac:dyDescent="0.4">
      <c r="A17" s="110"/>
      <c r="B17" s="97">
        <v>14</v>
      </c>
      <c r="C17" s="130"/>
      <c r="D17" s="131"/>
      <c r="E17" s="127"/>
      <c r="F17" s="128"/>
      <c r="G17" s="129"/>
      <c r="H17" s="8">
        <f t="shared" si="0"/>
        <v>0</v>
      </c>
      <c r="I17" s="149"/>
      <c r="J17" s="137"/>
      <c r="K17" s="138"/>
      <c r="L17" s="139"/>
      <c r="M17" s="140"/>
      <c r="N17" s="138"/>
      <c r="O17" s="139"/>
      <c r="P17" s="141"/>
      <c r="Q17" s="142"/>
      <c r="R17" s="142"/>
      <c r="S17" s="142"/>
      <c r="T17" s="142"/>
      <c r="U17" s="143"/>
      <c r="W17" s="9"/>
      <c r="X17" s="14"/>
    </row>
    <row r="18" spans="1:24" ht="18" customHeight="1" x14ac:dyDescent="0.4">
      <c r="A18" s="110"/>
      <c r="B18" s="36">
        <v>15</v>
      </c>
      <c r="C18" s="125"/>
      <c r="D18" s="126"/>
      <c r="E18" s="127"/>
      <c r="F18" s="128"/>
      <c r="G18" s="129"/>
      <c r="H18" s="8">
        <f t="shared" si="0"/>
        <v>0</v>
      </c>
      <c r="I18" s="149"/>
      <c r="J18" s="137"/>
      <c r="K18" s="138"/>
      <c r="L18" s="139"/>
      <c r="M18" s="140"/>
      <c r="N18" s="138"/>
      <c r="O18" s="139"/>
      <c r="P18" s="141"/>
      <c r="Q18" s="142"/>
      <c r="R18" s="142"/>
      <c r="S18" s="142"/>
      <c r="T18" s="142"/>
      <c r="U18" s="143"/>
      <c r="W18" s="9"/>
      <c r="X18" s="14"/>
    </row>
    <row r="19" spans="1:24" ht="18" customHeight="1" x14ac:dyDescent="0.4">
      <c r="A19" s="110"/>
      <c r="B19" s="36">
        <v>16</v>
      </c>
      <c r="C19" s="125"/>
      <c r="D19" s="126"/>
      <c r="E19" s="127"/>
      <c r="F19" s="128"/>
      <c r="G19" s="129"/>
      <c r="H19" s="8">
        <f t="shared" si="0"/>
        <v>0</v>
      </c>
      <c r="I19" s="149"/>
      <c r="J19" s="137"/>
      <c r="K19" s="138"/>
      <c r="L19" s="139"/>
      <c r="M19" s="140"/>
      <c r="N19" s="138"/>
      <c r="O19" s="139"/>
      <c r="P19" s="141"/>
      <c r="Q19" s="142"/>
      <c r="R19" s="142"/>
      <c r="S19" s="142"/>
      <c r="T19" s="142"/>
      <c r="U19" s="143"/>
      <c r="W19" s="9"/>
      <c r="X19" s="14"/>
    </row>
    <row r="20" spans="1:24" ht="18" customHeight="1" x14ac:dyDescent="0.4">
      <c r="A20" s="110"/>
      <c r="B20" s="36">
        <v>17</v>
      </c>
      <c r="C20" s="125"/>
      <c r="D20" s="126"/>
      <c r="E20" s="127"/>
      <c r="F20" s="128"/>
      <c r="G20" s="129"/>
      <c r="H20" s="8">
        <f t="shared" si="0"/>
        <v>0</v>
      </c>
      <c r="I20" s="149"/>
      <c r="J20" s="137"/>
      <c r="K20" s="138"/>
      <c r="L20" s="139"/>
      <c r="M20" s="140"/>
      <c r="N20" s="138"/>
      <c r="O20" s="139"/>
      <c r="P20" s="141"/>
      <c r="Q20" s="142"/>
      <c r="R20" s="142"/>
      <c r="S20" s="142"/>
      <c r="T20" s="142"/>
      <c r="U20" s="143"/>
      <c r="W20" s="9"/>
      <c r="X20" s="14"/>
    </row>
    <row r="21" spans="1:24" ht="18" customHeight="1" x14ac:dyDescent="0.4">
      <c r="A21" s="110"/>
      <c r="B21" s="36">
        <v>18</v>
      </c>
      <c r="C21" s="125"/>
      <c r="D21" s="126"/>
      <c r="E21" s="127"/>
      <c r="F21" s="128"/>
      <c r="G21" s="129"/>
      <c r="H21" s="8">
        <f t="shared" si="0"/>
        <v>0</v>
      </c>
      <c r="I21" s="149"/>
      <c r="J21" s="137"/>
      <c r="K21" s="138"/>
      <c r="L21" s="139"/>
      <c r="M21" s="140"/>
      <c r="N21" s="138"/>
      <c r="O21" s="139"/>
      <c r="P21" s="141"/>
      <c r="Q21" s="142"/>
      <c r="R21" s="142"/>
      <c r="S21" s="142"/>
      <c r="T21" s="142"/>
      <c r="U21" s="143"/>
      <c r="W21" s="9"/>
      <c r="X21" s="14"/>
    </row>
    <row r="22" spans="1:24" ht="18" customHeight="1" x14ac:dyDescent="0.4">
      <c r="A22" s="110"/>
      <c r="B22" s="36">
        <v>19</v>
      </c>
      <c r="C22" s="125"/>
      <c r="D22" s="126"/>
      <c r="E22" s="127"/>
      <c r="F22" s="128"/>
      <c r="G22" s="129"/>
      <c r="H22" s="8">
        <f t="shared" si="0"/>
        <v>0</v>
      </c>
      <c r="I22" s="149"/>
      <c r="J22" s="137"/>
      <c r="K22" s="138"/>
      <c r="L22" s="139"/>
      <c r="M22" s="140"/>
      <c r="N22" s="138"/>
      <c r="O22" s="139"/>
      <c r="P22" s="141"/>
      <c r="Q22" s="142"/>
      <c r="R22" s="142"/>
      <c r="S22" s="142"/>
      <c r="T22" s="142"/>
      <c r="U22" s="143"/>
      <c r="W22" s="9"/>
      <c r="X22" s="14"/>
    </row>
    <row r="23" spans="1:24" ht="18" customHeight="1" x14ac:dyDescent="0.4">
      <c r="A23" s="110"/>
      <c r="B23" s="36">
        <v>20</v>
      </c>
      <c r="C23" s="125"/>
      <c r="D23" s="126"/>
      <c r="E23" s="127"/>
      <c r="F23" s="128"/>
      <c r="G23" s="129"/>
      <c r="H23" s="8">
        <f t="shared" si="0"/>
        <v>0</v>
      </c>
      <c r="I23" s="149"/>
      <c r="J23" s="137"/>
      <c r="K23" s="138"/>
      <c r="L23" s="139"/>
      <c r="M23" s="140"/>
      <c r="N23" s="138"/>
      <c r="O23" s="139"/>
      <c r="P23" s="141"/>
      <c r="Q23" s="142"/>
      <c r="R23" s="142"/>
      <c r="S23" s="142"/>
      <c r="T23" s="142"/>
      <c r="U23" s="143"/>
      <c r="W23" s="9"/>
      <c r="X23" s="14"/>
    </row>
    <row r="24" spans="1:24" ht="18" customHeight="1" x14ac:dyDescent="0.4">
      <c r="A24" s="110"/>
      <c r="B24" s="36">
        <v>21</v>
      </c>
      <c r="C24" s="125"/>
      <c r="D24" s="126"/>
      <c r="E24" s="127"/>
      <c r="F24" s="128"/>
      <c r="G24" s="129"/>
      <c r="H24" s="8">
        <f t="shared" si="0"/>
        <v>0</v>
      </c>
      <c r="I24" s="149"/>
      <c r="J24" s="137"/>
      <c r="K24" s="138"/>
      <c r="L24" s="139"/>
      <c r="M24" s="140"/>
      <c r="N24" s="138"/>
      <c r="O24" s="139"/>
      <c r="P24" s="141"/>
      <c r="Q24" s="142"/>
      <c r="R24" s="142"/>
      <c r="S24" s="142"/>
      <c r="T24" s="142"/>
      <c r="U24" s="143"/>
      <c r="W24" s="9"/>
      <c r="X24" s="14"/>
    </row>
    <row r="25" spans="1:24" ht="18" customHeight="1" x14ac:dyDescent="0.4">
      <c r="A25" s="110"/>
      <c r="B25" s="36">
        <v>22</v>
      </c>
      <c r="C25" s="125"/>
      <c r="D25" s="126"/>
      <c r="E25" s="127"/>
      <c r="F25" s="128"/>
      <c r="G25" s="129"/>
      <c r="H25" s="8">
        <f t="shared" si="0"/>
        <v>0</v>
      </c>
      <c r="I25" s="149"/>
      <c r="J25" s="137"/>
      <c r="K25" s="138"/>
      <c r="L25" s="139"/>
      <c r="M25" s="140"/>
      <c r="N25" s="138"/>
      <c r="O25" s="139"/>
      <c r="P25" s="141"/>
      <c r="Q25" s="142"/>
      <c r="R25" s="142"/>
      <c r="S25" s="142"/>
      <c r="T25" s="142"/>
      <c r="U25" s="143"/>
      <c r="W25" s="9"/>
      <c r="X25" s="14"/>
    </row>
    <row r="26" spans="1:24" ht="18" customHeight="1" x14ac:dyDescent="0.4">
      <c r="A26" s="110"/>
      <c r="B26" s="36">
        <v>23</v>
      </c>
      <c r="C26" s="132"/>
      <c r="D26" s="133"/>
      <c r="E26" s="134"/>
      <c r="F26" s="135"/>
      <c r="G26" s="136"/>
      <c r="H26" s="8">
        <f t="shared" si="0"/>
        <v>0</v>
      </c>
      <c r="I26" s="149"/>
      <c r="J26" s="144"/>
      <c r="K26" s="145"/>
      <c r="L26" s="146"/>
      <c r="M26" s="147"/>
      <c r="N26" s="145"/>
      <c r="O26" s="146"/>
      <c r="P26" s="147"/>
      <c r="Q26" s="145"/>
      <c r="R26" s="145"/>
      <c r="S26" s="145"/>
      <c r="T26" s="145"/>
      <c r="U26" s="148"/>
    </row>
    <row r="27" spans="1:24" ht="18" customHeight="1" thickBot="1" x14ac:dyDescent="0.45">
      <c r="A27" s="110"/>
      <c r="B27" s="68" t="s">
        <v>53</v>
      </c>
      <c r="C27" s="66"/>
      <c r="D27" s="69"/>
      <c r="E27" s="70"/>
      <c r="F27" s="71"/>
      <c r="G27" s="176">
        <f>SUM(H4:H26)</f>
        <v>0</v>
      </c>
      <c r="H27" s="177"/>
      <c r="I27" s="64"/>
      <c r="J27" s="56">
        <f t="shared" ref="J27:U27" si="1">SUM(J4:J26)</f>
        <v>0</v>
      </c>
      <c r="K27" s="57">
        <f t="shared" si="1"/>
        <v>0</v>
      </c>
      <c r="L27" s="62">
        <f t="shared" si="1"/>
        <v>0</v>
      </c>
      <c r="M27" s="60">
        <f t="shared" si="1"/>
        <v>0</v>
      </c>
      <c r="N27" s="57">
        <f t="shared" si="1"/>
        <v>0</v>
      </c>
      <c r="O27" s="62">
        <f t="shared" si="1"/>
        <v>0</v>
      </c>
      <c r="P27" s="60">
        <f t="shared" si="1"/>
        <v>0</v>
      </c>
      <c r="Q27" s="57">
        <f t="shared" si="1"/>
        <v>0</v>
      </c>
      <c r="R27" s="57">
        <f t="shared" si="1"/>
        <v>0</v>
      </c>
      <c r="S27" s="57">
        <f t="shared" si="1"/>
        <v>0</v>
      </c>
      <c r="T27" s="57">
        <f t="shared" si="1"/>
        <v>0</v>
      </c>
      <c r="U27" s="58">
        <f t="shared" si="1"/>
        <v>0</v>
      </c>
      <c r="V27" s="80">
        <f>SUM(J27:U27)</f>
        <v>0</v>
      </c>
      <c r="W27" s="40" t="str">
        <f>IF(G27=V27,"○","×")</f>
        <v>○</v>
      </c>
    </row>
    <row r="28" spans="1:24" ht="18" customHeight="1" x14ac:dyDescent="0.4">
      <c r="A28" s="2"/>
      <c r="B28" s="2"/>
      <c r="F28" s="40"/>
      <c r="H28" s="19"/>
      <c r="I28" s="19"/>
      <c r="O28" s="20"/>
      <c r="P28" s="20"/>
      <c r="R28" s="73"/>
      <c r="S28" s="182"/>
      <c r="T28" s="182"/>
      <c r="U28" s="182"/>
    </row>
    <row r="29" spans="1:24" ht="18" customHeight="1" x14ac:dyDescent="0.4">
      <c r="A29" s="51"/>
      <c r="B29" s="51"/>
      <c r="C29" s="84"/>
      <c r="D29" s="84"/>
      <c r="E29" s="85"/>
      <c r="F29" s="86"/>
      <c r="G29" s="22"/>
      <c r="H29" s="23"/>
      <c r="I29" s="2">
        <f>COUNTIF(I4:I26,"有")</f>
        <v>0</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按分なし</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P32" s="29"/>
      <c r="Q32" s="174" t="s">
        <v>33</v>
      </c>
      <c r="R32" s="174"/>
      <c r="S32" s="175">
        <f>SUM(J27:U27)</f>
        <v>0</v>
      </c>
      <c r="T32" s="175"/>
      <c r="U32" s="175"/>
    </row>
    <row r="34" spans="16:21" ht="18" customHeight="1" x14ac:dyDescent="0.4">
      <c r="Q34" s="27"/>
      <c r="R34" s="27"/>
    </row>
    <row r="35" spans="16:21" ht="18" customHeight="1" x14ac:dyDescent="0.4">
      <c r="P35" s="44" t="s">
        <v>35</v>
      </c>
      <c r="Q35" s="30"/>
      <c r="R35" s="30"/>
      <c r="S35" s="27"/>
    </row>
    <row r="36" spans="16:21" ht="18" customHeight="1" x14ac:dyDescent="0.4">
      <c r="P36" s="35" t="s">
        <v>27</v>
      </c>
      <c r="Q36" s="46" t="s">
        <v>28</v>
      </c>
      <c r="R36" s="47" t="s">
        <v>29</v>
      </c>
      <c r="S36" s="183" t="s">
        <v>26</v>
      </c>
      <c r="T36" s="183"/>
      <c r="U36" s="183"/>
    </row>
    <row r="37" spans="16:21" ht="18" customHeight="1" x14ac:dyDescent="0.4">
      <c r="P37" s="184" t="s">
        <v>20</v>
      </c>
      <c r="Q37" s="186" t="s">
        <v>25</v>
      </c>
      <c r="R37" s="39" t="s">
        <v>5</v>
      </c>
      <c r="S37" s="188">
        <f>J27</f>
        <v>0</v>
      </c>
      <c r="T37" s="189"/>
      <c r="U37" s="190"/>
    </row>
    <row r="38" spans="16:21" ht="18" customHeight="1" x14ac:dyDescent="0.4">
      <c r="P38" s="185"/>
      <c r="Q38" s="187"/>
      <c r="R38" s="33" t="s">
        <v>6</v>
      </c>
      <c r="S38" s="191">
        <f>K27</f>
        <v>0</v>
      </c>
      <c r="T38" s="192"/>
      <c r="U38" s="193"/>
    </row>
    <row r="39" spans="16:21" ht="18" customHeight="1" x14ac:dyDescent="0.4">
      <c r="P39" s="185"/>
      <c r="Q39" s="187"/>
      <c r="R39" s="33" t="s">
        <v>7</v>
      </c>
      <c r="S39" s="194">
        <f>L27</f>
        <v>0</v>
      </c>
      <c r="T39" s="195"/>
      <c r="U39" s="196"/>
    </row>
    <row r="40" spans="16:21" ht="18" customHeight="1" x14ac:dyDescent="0.4">
      <c r="P40" s="185"/>
      <c r="Q40" s="197" t="s">
        <v>0</v>
      </c>
      <c r="R40" s="33" t="s">
        <v>8</v>
      </c>
      <c r="S40" s="194">
        <f>M27</f>
        <v>0</v>
      </c>
      <c r="T40" s="195"/>
      <c r="U40" s="196"/>
    </row>
    <row r="41" spans="16:21" ht="18" customHeight="1" x14ac:dyDescent="0.4">
      <c r="P41" s="185"/>
      <c r="Q41" s="187"/>
      <c r="R41" s="33" t="s">
        <v>9</v>
      </c>
      <c r="S41" s="194">
        <f>N27</f>
        <v>0</v>
      </c>
      <c r="T41" s="195"/>
      <c r="U41" s="196"/>
    </row>
    <row r="42" spans="16:21" ht="18" customHeight="1" x14ac:dyDescent="0.4">
      <c r="P42" s="185"/>
      <c r="Q42" s="198"/>
      <c r="R42" s="33" t="s">
        <v>10</v>
      </c>
      <c r="S42" s="194">
        <f>O27</f>
        <v>0</v>
      </c>
      <c r="T42" s="195"/>
      <c r="U42" s="196"/>
    </row>
    <row r="43" spans="16:21" ht="18" customHeight="1" x14ac:dyDescent="0.4">
      <c r="P43" s="185"/>
      <c r="Q43" s="12" t="s">
        <v>18</v>
      </c>
      <c r="R43" s="38" t="s">
        <v>30</v>
      </c>
      <c r="S43" s="194">
        <f>P27</f>
        <v>0</v>
      </c>
      <c r="T43" s="195"/>
      <c r="U43" s="196"/>
    </row>
    <row r="44" spans="16:21" ht="18" customHeight="1" x14ac:dyDescent="0.4">
      <c r="P44" s="185"/>
      <c r="Q44" s="12" t="s">
        <v>12</v>
      </c>
      <c r="R44" s="38" t="s">
        <v>30</v>
      </c>
      <c r="S44" s="194">
        <f>Q27</f>
        <v>0</v>
      </c>
      <c r="T44" s="195"/>
      <c r="U44" s="196"/>
    </row>
    <row r="45" spans="16:21" ht="18" customHeight="1" x14ac:dyDescent="0.4">
      <c r="P45" s="185"/>
      <c r="Q45" s="12" t="s">
        <v>13</v>
      </c>
      <c r="R45" s="38" t="s">
        <v>30</v>
      </c>
      <c r="S45" s="194">
        <f>R27</f>
        <v>0</v>
      </c>
      <c r="T45" s="195"/>
      <c r="U45" s="196"/>
    </row>
    <row r="46" spans="16:21" ht="18" customHeight="1" x14ac:dyDescent="0.4">
      <c r="P46" s="50" t="s">
        <v>19</v>
      </c>
      <c r="Q46" s="36" t="s">
        <v>19</v>
      </c>
      <c r="R46" s="38" t="s">
        <v>30</v>
      </c>
      <c r="S46" s="194">
        <f>S27</f>
        <v>0</v>
      </c>
      <c r="T46" s="195"/>
      <c r="U46" s="196"/>
    </row>
    <row r="47" spans="16:21" ht="18" customHeight="1" x14ac:dyDescent="0.4">
      <c r="P47" s="50" t="s">
        <v>15</v>
      </c>
      <c r="Q47" s="36" t="s">
        <v>15</v>
      </c>
      <c r="R47" s="38" t="s">
        <v>30</v>
      </c>
      <c r="S47" s="194">
        <f>T27</f>
        <v>0</v>
      </c>
      <c r="T47" s="195"/>
      <c r="U47" s="196"/>
    </row>
    <row r="48" spans="16:21" ht="18" customHeight="1" thickBot="1" x14ac:dyDescent="0.45">
      <c r="P48" s="34" t="s">
        <v>16</v>
      </c>
      <c r="Q48" s="37" t="s">
        <v>16</v>
      </c>
      <c r="R48" s="38" t="s">
        <v>30</v>
      </c>
      <c r="S48" s="199">
        <f>U27</f>
        <v>0</v>
      </c>
      <c r="T48" s="200"/>
      <c r="U48" s="201"/>
    </row>
    <row r="49" spans="16:21" ht="18" customHeight="1" thickTop="1" x14ac:dyDescent="0.4">
      <c r="P49" s="202" t="s">
        <v>22</v>
      </c>
      <c r="Q49" s="203"/>
      <c r="R49" s="204"/>
      <c r="S49" s="205">
        <f>SUM(S37:U48)</f>
        <v>0</v>
      </c>
      <c r="T49" s="206"/>
      <c r="U49" s="207"/>
    </row>
    <row r="50" spans="16:21" ht="18" customHeight="1" x14ac:dyDescent="0.4">
      <c r="P50" s="214" t="s">
        <v>23</v>
      </c>
      <c r="Q50" s="215"/>
      <c r="R50" s="216"/>
      <c r="S50" s="217"/>
      <c r="T50" s="218"/>
      <c r="U50" s="219"/>
    </row>
    <row r="51" spans="16:21" ht="18" customHeight="1" x14ac:dyDescent="0.4">
      <c r="P51" s="220" t="s">
        <v>32</v>
      </c>
      <c r="Q51" s="221"/>
      <c r="R51" s="222"/>
      <c r="S51" s="194">
        <f>S49-S50</f>
        <v>0</v>
      </c>
      <c r="T51" s="195"/>
      <c r="U51" s="196"/>
    </row>
    <row r="52" spans="16:21" ht="18" customHeight="1" thickBot="1" x14ac:dyDescent="0.45">
      <c r="P52" s="223" t="s">
        <v>31</v>
      </c>
      <c r="Q52" s="224"/>
      <c r="R52" s="225"/>
      <c r="S52" s="226">
        <f>(S51*2)/3</f>
        <v>0</v>
      </c>
      <c r="T52" s="227"/>
      <c r="U52" s="228"/>
    </row>
    <row r="53" spans="16:21" ht="18" customHeight="1" thickBot="1" x14ac:dyDescent="0.45">
      <c r="P53" s="208" t="s">
        <v>24</v>
      </c>
      <c r="Q53" s="209"/>
      <c r="R53" s="210"/>
      <c r="S53" s="211">
        <f>ROUNDDOWN(S52,-3)</f>
        <v>0</v>
      </c>
      <c r="T53" s="212"/>
      <c r="U53" s="213"/>
    </row>
  </sheetData>
  <sheetProtection algorithmName="SHA-512" hashValue="WAWFs5pPZ1RpW+5t1UjZhwdmOqTwlBYIRIafCf92pXde6Nd5xO0VxJc4mdLtbQgpOfT5eo05Sh6RzAJPFNUlSg==" saltValue="Axq4n3D8tCcUH8BNPCS8sQ==" spinCount="100000" sheet="1" objects="1" scenarios="1" selectLockedCells="1"/>
  <mergeCells count="32">
    <mergeCell ref="P52:R52"/>
    <mergeCell ref="S52:U52"/>
    <mergeCell ref="P53:R53"/>
    <mergeCell ref="S53:U53"/>
    <mergeCell ref="P49:R49"/>
    <mergeCell ref="S49:U49"/>
    <mergeCell ref="P50:R50"/>
    <mergeCell ref="S50:U50"/>
    <mergeCell ref="P51:R51"/>
    <mergeCell ref="S51:U51"/>
    <mergeCell ref="S48:U48"/>
    <mergeCell ref="S36:U36"/>
    <mergeCell ref="P37:P45"/>
    <mergeCell ref="Q37:Q39"/>
    <mergeCell ref="S37:U37"/>
    <mergeCell ref="S38:U38"/>
    <mergeCell ref="S39:U39"/>
    <mergeCell ref="Q40:Q42"/>
    <mergeCell ref="S40:U40"/>
    <mergeCell ref="S41:U41"/>
    <mergeCell ref="S42:U42"/>
    <mergeCell ref="S43:U43"/>
    <mergeCell ref="S44:U44"/>
    <mergeCell ref="S45:U45"/>
    <mergeCell ref="S46:U46"/>
    <mergeCell ref="S47:U47"/>
    <mergeCell ref="J2:L2"/>
    <mergeCell ref="M2:O2"/>
    <mergeCell ref="G27:H27"/>
    <mergeCell ref="S28:U28"/>
    <mergeCell ref="Q32:R32"/>
    <mergeCell ref="S32:U32"/>
  </mergeCells>
  <phoneticPr fontId="1"/>
  <conditionalFormatting sqref="I4:I26">
    <cfRule type="cellIs" dxfId="3" priority="2" operator="equal">
      <formula>"有"</formula>
    </cfRule>
  </conditionalFormatting>
  <conditionalFormatting sqref="W27">
    <cfRule type="cellIs" dxfId="2"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X54"/>
  <sheetViews>
    <sheetView view="pageBreakPreview" zoomScale="55" zoomScaleNormal="40" zoomScaleSheetLayoutView="55" workbookViewId="0">
      <selection activeCell="C4" sqref="C4"/>
    </sheetView>
  </sheetViews>
  <sheetFormatPr defaultRowHeight="18" customHeight="1" x14ac:dyDescent="0.4"/>
  <cols>
    <col min="1" max="1" width="12.75" style="1" customWidth="1"/>
    <col min="2" max="2" width="6.875" style="1" customWidth="1"/>
    <col min="3" max="3" width="31.75" style="1" customWidth="1"/>
    <col min="4" max="4" width="24.25" style="1" customWidth="1"/>
    <col min="5" max="6" width="5.5" style="1" bestFit="1" customWidth="1"/>
    <col min="7" max="8" width="15.125" style="1" customWidth="1"/>
    <col min="9" max="9" width="11.625" style="1" customWidth="1"/>
    <col min="10" max="11" width="12.75" style="1" bestFit="1" customWidth="1"/>
    <col min="12" max="12" width="9.5" style="1" bestFit="1" customWidth="1"/>
    <col min="13" max="18" width="12.625" style="1" customWidth="1"/>
    <col min="19" max="19" width="9.5" style="1" bestFit="1" customWidth="1"/>
    <col min="20" max="21" width="8.5" style="1" bestFit="1" customWidth="1"/>
    <col min="22" max="22" width="14.25" style="1" customWidth="1"/>
    <col min="23" max="23" width="7.375" style="1" customWidth="1"/>
    <col min="24" max="24" width="9.5" style="1" bestFit="1" customWidth="1"/>
    <col min="25" max="25" width="10.5" style="1" bestFit="1" customWidth="1"/>
    <col min="26" max="16384" width="9" style="1"/>
  </cols>
  <sheetData>
    <row r="1" spans="1:24" ht="27" customHeight="1" x14ac:dyDescent="0.4">
      <c r="A1" s="83" t="s">
        <v>70</v>
      </c>
      <c r="B1" s="81"/>
      <c r="C1" s="81"/>
      <c r="D1" s="82"/>
      <c r="E1" s="32"/>
      <c r="F1" s="32"/>
      <c r="G1" s="32"/>
      <c r="H1" s="32"/>
      <c r="J1" s="2"/>
      <c r="K1" s="2"/>
      <c r="L1" s="2"/>
      <c r="M1" s="2"/>
      <c r="N1" s="2"/>
      <c r="O1" s="2"/>
      <c r="P1" s="2"/>
      <c r="Q1" s="2"/>
      <c r="R1" s="2"/>
      <c r="S1" s="2"/>
      <c r="T1" s="2"/>
      <c r="U1" s="2"/>
    </row>
    <row r="2" spans="1:24" ht="18" customHeight="1" thickBot="1" x14ac:dyDescent="0.45">
      <c r="A2" s="2"/>
      <c r="B2" s="2"/>
      <c r="F2" s="40"/>
      <c r="J2" s="215"/>
      <c r="K2" s="215"/>
      <c r="L2" s="215"/>
      <c r="M2" s="215"/>
      <c r="N2" s="215"/>
      <c r="O2" s="215"/>
      <c r="P2" s="2"/>
      <c r="Q2" s="2"/>
      <c r="R2" s="2"/>
      <c r="S2" s="2"/>
      <c r="T2" s="2"/>
      <c r="U2" s="2"/>
    </row>
    <row r="3" spans="1:24" ht="18" customHeight="1" x14ac:dyDescent="0.4">
      <c r="A3" s="67"/>
      <c r="B3" s="72" t="s">
        <v>52</v>
      </c>
      <c r="C3" s="52" t="s">
        <v>21</v>
      </c>
      <c r="D3" s="52" t="s">
        <v>43</v>
      </c>
      <c r="E3" s="52" t="s">
        <v>1</v>
      </c>
      <c r="F3" s="52" t="s">
        <v>2</v>
      </c>
      <c r="G3" s="52" t="s">
        <v>3</v>
      </c>
      <c r="H3" s="52" t="s">
        <v>4</v>
      </c>
      <c r="I3" s="117" t="s">
        <v>47</v>
      </c>
      <c r="J3" s="27"/>
      <c r="K3" s="27"/>
      <c r="L3" s="27"/>
      <c r="M3" s="27"/>
      <c r="N3" s="27"/>
      <c r="O3" s="27"/>
      <c r="P3" s="27"/>
      <c r="Q3" s="27"/>
      <c r="R3" s="27"/>
      <c r="S3" s="27"/>
      <c r="T3" s="27"/>
      <c r="U3" s="27"/>
      <c r="V3" s="40"/>
      <c r="W3" s="40"/>
    </row>
    <row r="4" spans="1:24" ht="18" customHeight="1" x14ac:dyDescent="0.4">
      <c r="A4" s="110"/>
      <c r="B4" s="74">
        <v>1</v>
      </c>
      <c r="C4" s="120"/>
      <c r="D4" s="121"/>
      <c r="E4" s="122"/>
      <c r="F4" s="123"/>
      <c r="G4" s="124"/>
      <c r="H4" s="8">
        <f>E4*G4</f>
        <v>0</v>
      </c>
      <c r="I4" s="150"/>
      <c r="J4" s="113"/>
      <c r="K4" s="114"/>
      <c r="L4" s="114"/>
      <c r="M4" s="114"/>
      <c r="N4" s="114"/>
      <c r="O4" s="114"/>
      <c r="P4" s="115"/>
      <c r="Q4" s="115"/>
      <c r="R4" s="115"/>
      <c r="S4" s="115"/>
      <c r="T4" s="115"/>
      <c r="U4" s="115"/>
      <c r="W4" s="9"/>
    </row>
    <row r="5" spans="1:24" ht="18" customHeight="1" x14ac:dyDescent="0.4">
      <c r="A5" s="110"/>
      <c r="B5" s="36">
        <v>2</v>
      </c>
      <c r="C5" s="125"/>
      <c r="D5" s="126"/>
      <c r="E5" s="127"/>
      <c r="F5" s="123"/>
      <c r="G5" s="129"/>
      <c r="H5" s="8">
        <f>E5*G5</f>
        <v>0</v>
      </c>
      <c r="I5" s="150"/>
      <c r="J5" s="113"/>
      <c r="K5" s="114"/>
      <c r="L5" s="114"/>
      <c r="M5" s="114"/>
      <c r="N5" s="114"/>
      <c r="O5" s="114"/>
      <c r="P5" s="115"/>
      <c r="Q5" s="115"/>
      <c r="R5" s="115"/>
      <c r="S5" s="115"/>
      <c r="T5" s="115"/>
      <c r="U5" s="115"/>
      <c r="W5" s="9"/>
      <c r="X5" s="14"/>
    </row>
    <row r="6" spans="1:24" ht="18" customHeight="1" x14ac:dyDescent="0.4">
      <c r="A6" s="110"/>
      <c r="B6" s="36">
        <v>3</v>
      </c>
      <c r="C6" s="125"/>
      <c r="D6" s="126"/>
      <c r="E6" s="127"/>
      <c r="F6" s="128"/>
      <c r="G6" s="129"/>
      <c r="H6" s="8">
        <f>E6*G6</f>
        <v>0</v>
      </c>
      <c r="I6" s="150"/>
      <c r="J6" s="113"/>
      <c r="K6" s="114"/>
      <c r="L6" s="114"/>
      <c r="M6" s="114"/>
      <c r="N6" s="114"/>
      <c r="O6" s="114"/>
      <c r="P6" s="115"/>
      <c r="Q6" s="115"/>
      <c r="R6" s="115"/>
      <c r="S6" s="115"/>
      <c r="T6" s="115"/>
      <c r="U6" s="115"/>
      <c r="W6" s="9"/>
      <c r="X6" s="14"/>
    </row>
    <row r="7" spans="1:24" ht="18" customHeight="1" x14ac:dyDescent="0.4">
      <c r="A7" s="110"/>
      <c r="B7" s="36">
        <v>4</v>
      </c>
      <c r="C7" s="125"/>
      <c r="D7" s="126"/>
      <c r="E7" s="127"/>
      <c r="F7" s="128"/>
      <c r="G7" s="129"/>
      <c r="H7" s="8">
        <f>E7*G7</f>
        <v>0</v>
      </c>
      <c r="I7" s="150"/>
      <c r="J7" s="113"/>
      <c r="K7" s="114"/>
      <c r="L7" s="114"/>
      <c r="M7" s="114"/>
      <c r="N7" s="114"/>
      <c r="O7" s="114"/>
      <c r="P7" s="115"/>
      <c r="Q7" s="115"/>
      <c r="R7" s="115"/>
      <c r="S7" s="115"/>
      <c r="T7" s="115"/>
      <c r="U7" s="115"/>
      <c r="W7" s="9"/>
    </row>
    <row r="8" spans="1:24" ht="18" customHeight="1" x14ac:dyDescent="0.4">
      <c r="A8" s="110"/>
      <c r="B8" s="36">
        <v>5</v>
      </c>
      <c r="C8" s="125"/>
      <c r="D8" s="126"/>
      <c r="E8" s="127"/>
      <c r="F8" s="128"/>
      <c r="G8" s="129"/>
      <c r="H8" s="8">
        <f>E8*G8</f>
        <v>0</v>
      </c>
      <c r="I8" s="150"/>
      <c r="J8" s="113"/>
      <c r="K8" s="114"/>
      <c r="L8" s="114"/>
      <c r="M8" s="114"/>
      <c r="N8" s="114"/>
      <c r="O8" s="114"/>
      <c r="P8" s="115"/>
      <c r="Q8" s="115"/>
      <c r="R8" s="115"/>
      <c r="S8" s="115"/>
      <c r="T8" s="115"/>
      <c r="U8" s="115"/>
      <c r="W8" s="9"/>
      <c r="X8" s="14"/>
    </row>
    <row r="9" spans="1:24" ht="18" customHeight="1" x14ac:dyDescent="0.4">
      <c r="A9" s="110"/>
      <c r="B9" s="36">
        <v>6</v>
      </c>
      <c r="C9" s="125"/>
      <c r="D9" s="126"/>
      <c r="E9" s="127"/>
      <c r="F9" s="128"/>
      <c r="G9" s="129"/>
      <c r="H9" s="8">
        <f t="shared" ref="H9:H26" si="0">E9*G9</f>
        <v>0</v>
      </c>
      <c r="I9" s="150"/>
      <c r="J9" s="113"/>
      <c r="K9" s="114"/>
      <c r="L9" s="114"/>
      <c r="M9" s="114"/>
      <c r="N9" s="114"/>
      <c r="O9" s="114"/>
      <c r="P9" s="115"/>
      <c r="Q9" s="115"/>
      <c r="R9" s="115"/>
      <c r="S9" s="115"/>
      <c r="T9" s="115"/>
      <c r="U9" s="115"/>
      <c r="W9" s="9"/>
      <c r="X9" s="14"/>
    </row>
    <row r="10" spans="1:24" ht="18" customHeight="1" x14ac:dyDescent="0.4">
      <c r="A10" s="110"/>
      <c r="B10" s="36">
        <v>7</v>
      </c>
      <c r="C10" s="125"/>
      <c r="D10" s="126"/>
      <c r="E10" s="127"/>
      <c r="F10" s="128"/>
      <c r="G10" s="129"/>
      <c r="H10" s="8">
        <f t="shared" si="0"/>
        <v>0</v>
      </c>
      <c r="I10" s="150"/>
      <c r="J10" s="113"/>
      <c r="K10" s="114"/>
      <c r="L10" s="114"/>
      <c r="M10" s="114"/>
      <c r="N10" s="114"/>
      <c r="O10" s="114"/>
      <c r="P10" s="115"/>
      <c r="Q10" s="115"/>
      <c r="R10" s="115"/>
      <c r="S10" s="115"/>
      <c r="T10" s="115"/>
      <c r="U10" s="115"/>
      <c r="W10" s="9"/>
    </row>
    <row r="11" spans="1:24" ht="18" customHeight="1" x14ac:dyDescent="0.4">
      <c r="A11" s="110"/>
      <c r="B11" s="36">
        <v>8</v>
      </c>
      <c r="C11" s="125"/>
      <c r="D11" s="126"/>
      <c r="E11" s="127"/>
      <c r="F11" s="128"/>
      <c r="G11" s="129"/>
      <c r="H11" s="8">
        <f t="shared" si="0"/>
        <v>0</v>
      </c>
      <c r="I11" s="150"/>
      <c r="J11" s="113"/>
      <c r="K11" s="114"/>
      <c r="L11" s="114"/>
      <c r="M11" s="114"/>
      <c r="N11" s="114"/>
      <c r="O11" s="114"/>
      <c r="P11" s="115"/>
      <c r="Q11" s="115"/>
      <c r="R11" s="115"/>
      <c r="S11" s="115"/>
      <c r="T11" s="115"/>
      <c r="U11" s="115"/>
      <c r="W11" s="9"/>
      <c r="X11" s="14"/>
    </row>
    <row r="12" spans="1:24" ht="18" customHeight="1" x14ac:dyDescent="0.4">
      <c r="A12" s="110"/>
      <c r="B12" s="36">
        <v>9</v>
      </c>
      <c r="C12" s="125"/>
      <c r="D12" s="126"/>
      <c r="E12" s="127"/>
      <c r="F12" s="128"/>
      <c r="G12" s="129"/>
      <c r="H12" s="8">
        <f t="shared" si="0"/>
        <v>0</v>
      </c>
      <c r="I12" s="150"/>
      <c r="J12" s="113"/>
      <c r="K12" s="114"/>
      <c r="L12" s="114"/>
      <c r="M12" s="114"/>
      <c r="N12" s="114"/>
      <c r="O12" s="114"/>
      <c r="P12" s="115"/>
      <c r="Q12" s="115"/>
      <c r="R12" s="115"/>
      <c r="S12" s="115"/>
      <c r="T12" s="115"/>
      <c r="U12" s="115"/>
      <c r="W12" s="9"/>
      <c r="X12" s="14"/>
    </row>
    <row r="13" spans="1:24" ht="18" customHeight="1" x14ac:dyDescent="0.4">
      <c r="A13" s="110"/>
      <c r="B13" s="36">
        <v>10</v>
      </c>
      <c r="C13" s="125"/>
      <c r="D13" s="126"/>
      <c r="E13" s="127"/>
      <c r="F13" s="128"/>
      <c r="G13" s="129"/>
      <c r="H13" s="8">
        <f t="shared" si="0"/>
        <v>0</v>
      </c>
      <c r="I13" s="150"/>
      <c r="J13" s="113"/>
      <c r="K13" s="114"/>
      <c r="L13" s="114"/>
      <c r="M13" s="114"/>
      <c r="N13" s="114"/>
      <c r="O13" s="114"/>
      <c r="P13" s="115"/>
      <c r="Q13" s="115"/>
      <c r="R13" s="115"/>
      <c r="S13" s="115"/>
      <c r="T13" s="115"/>
      <c r="U13" s="115"/>
      <c r="W13" s="9"/>
      <c r="X13" s="14"/>
    </row>
    <row r="14" spans="1:24" ht="18" customHeight="1" x14ac:dyDescent="0.4">
      <c r="A14" s="110"/>
      <c r="B14" s="36">
        <v>11</v>
      </c>
      <c r="C14" s="125"/>
      <c r="D14" s="126"/>
      <c r="E14" s="127"/>
      <c r="F14" s="128"/>
      <c r="G14" s="129"/>
      <c r="H14" s="8">
        <f t="shared" si="0"/>
        <v>0</v>
      </c>
      <c r="I14" s="150"/>
      <c r="J14" s="113"/>
      <c r="K14" s="114"/>
      <c r="L14" s="114"/>
      <c r="M14" s="114"/>
      <c r="N14" s="114"/>
      <c r="O14" s="114"/>
      <c r="P14" s="115"/>
      <c r="Q14" s="115"/>
      <c r="R14" s="115"/>
      <c r="S14" s="115"/>
      <c r="T14" s="115"/>
      <c r="U14" s="115"/>
      <c r="W14" s="9"/>
      <c r="X14" s="14"/>
    </row>
    <row r="15" spans="1:24" ht="18" customHeight="1" x14ac:dyDescent="0.4">
      <c r="A15" s="110"/>
      <c r="B15" s="36">
        <v>12</v>
      </c>
      <c r="C15" s="125"/>
      <c r="D15" s="126"/>
      <c r="E15" s="127"/>
      <c r="F15" s="128"/>
      <c r="G15" s="129"/>
      <c r="H15" s="8">
        <f t="shared" si="0"/>
        <v>0</v>
      </c>
      <c r="I15" s="150"/>
      <c r="J15" s="113"/>
      <c r="K15" s="114"/>
      <c r="L15" s="114"/>
      <c r="M15" s="114"/>
      <c r="N15" s="114"/>
      <c r="O15" s="114"/>
      <c r="P15" s="115"/>
      <c r="Q15" s="115"/>
      <c r="R15" s="115"/>
      <c r="S15" s="115"/>
      <c r="T15" s="115"/>
      <c r="U15" s="115"/>
      <c r="W15" s="9"/>
      <c r="X15" s="14"/>
    </row>
    <row r="16" spans="1:24" ht="18" customHeight="1" x14ac:dyDescent="0.4">
      <c r="A16" s="110"/>
      <c r="B16" s="75">
        <v>13</v>
      </c>
      <c r="C16" s="130"/>
      <c r="D16" s="126"/>
      <c r="E16" s="127"/>
      <c r="F16" s="128"/>
      <c r="G16" s="129"/>
      <c r="H16" s="8">
        <f t="shared" si="0"/>
        <v>0</v>
      </c>
      <c r="I16" s="150"/>
      <c r="J16" s="113"/>
      <c r="K16" s="114"/>
      <c r="L16" s="114"/>
      <c r="M16" s="114"/>
      <c r="N16" s="114"/>
      <c r="O16" s="114"/>
      <c r="P16" s="115"/>
      <c r="Q16" s="115"/>
      <c r="R16" s="115"/>
      <c r="S16" s="115"/>
      <c r="T16" s="115"/>
      <c r="U16" s="115"/>
      <c r="W16" s="9"/>
    </row>
    <row r="17" spans="1:24" ht="18" customHeight="1" x14ac:dyDescent="0.4">
      <c r="A17" s="110"/>
      <c r="B17" s="97">
        <v>14</v>
      </c>
      <c r="C17" s="130"/>
      <c r="D17" s="131"/>
      <c r="E17" s="127"/>
      <c r="F17" s="128"/>
      <c r="G17" s="129"/>
      <c r="H17" s="8">
        <f t="shared" si="0"/>
        <v>0</v>
      </c>
      <c r="I17" s="150"/>
      <c r="J17" s="113"/>
      <c r="K17" s="114"/>
      <c r="L17" s="114"/>
      <c r="M17" s="114"/>
      <c r="N17" s="114"/>
      <c r="O17" s="114"/>
      <c r="P17" s="115"/>
      <c r="Q17" s="115"/>
      <c r="R17" s="115"/>
      <c r="S17" s="115"/>
      <c r="T17" s="115"/>
      <c r="U17" s="115"/>
      <c r="W17" s="9"/>
      <c r="X17" s="14"/>
    </row>
    <row r="18" spans="1:24" ht="18" customHeight="1" x14ac:dyDescent="0.4">
      <c r="A18" s="110"/>
      <c r="B18" s="36">
        <v>15</v>
      </c>
      <c r="C18" s="125"/>
      <c r="D18" s="126"/>
      <c r="E18" s="127"/>
      <c r="F18" s="128"/>
      <c r="G18" s="129"/>
      <c r="H18" s="8">
        <f t="shared" si="0"/>
        <v>0</v>
      </c>
      <c r="I18" s="150"/>
      <c r="J18" s="113"/>
      <c r="K18" s="114"/>
      <c r="L18" s="114"/>
      <c r="M18" s="114"/>
      <c r="N18" s="114"/>
      <c r="O18" s="114"/>
      <c r="P18" s="115"/>
      <c r="Q18" s="115"/>
      <c r="R18" s="115"/>
      <c r="S18" s="115"/>
      <c r="T18" s="115"/>
      <c r="U18" s="115"/>
      <c r="W18" s="9"/>
      <c r="X18" s="14"/>
    </row>
    <row r="19" spans="1:24" ht="18" customHeight="1" x14ac:dyDescent="0.4">
      <c r="A19" s="110"/>
      <c r="B19" s="36">
        <v>16</v>
      </c>
      <c r="C19" s="125"/>
      <c r="D19" s="126"/>
      <c r="E19" s="127"/>
      <c r="F19" s="128"/>
      <c r="G19" s="129"/>
      <c r="H19" s="8">
        <f t="shared" si="0"/>
        <v>0</v>
      </c>
      <c r="I19" s="150"/>
      <c r="J19" s="113"/>
      <c r="K19" s="114"/>
      <c r="L19" s="114"/>
      <c r="M19" s="114"/>
      <c r="N19" s="114"/>
      <c r="O19" s="114"/>
      <c r="P19" s="115"/>
      <c r="Q19" s="115"/>
      <c r="R19" s="115"/>
      <c r="S19" s="115"/>
      <c r="T19" s="115"/>
      <c r="U19" s="115"/>
      <c r="W19" s="9"/>
      <c r="X19" s="14"/>
    </row>
    <row r="20" spans="1:24" ht="18" customHeight="1" x14ac:dyDescent="0.4">
      <c r="A20" s="110"/>
      <c r="B20" s="36">
        <v>17</v>
      </c>
      <c r="C20" s="125"/>
      <c r="D20" s="126"/>
      <c r="E20" s="127"/>
      <c r="F20" s="128"/>
      <c r="G20" s="129"/>
      <c r="H20" s="8">
        <f t="shared" si="0"/>
        <v>0</v>
      </c>
      <c r="I20" s="150"/>
      <c r="J20" s="113"/>
      <c r="K20" s="114"/>
      <c r="L20" s="114"/>
      <c r="M20" s="114"/>
      <c r="N20" s="114"/>
      <c r="O20" s="114"/>
      <c r="P20" s="115"/>
      <c r="Q20" s="115"/>
      <c r="R20" s="115"/>
      <c r="S20" s="115"/>
      <c r="T20" s="115"/>
      <c r="U20" s="115"/>
      <c r="W20" s="9"/>
      <c r="X20" s="14"/>
    </row>
    <row r="21" spans="1:24" ht="18" customHeight="1" x14ac:dyDescent="0.4">
      <c r="A21" s="110"/>
      <c r="B21" s="36">
        <v>18</v>
      </c>
      <c r="C21" s="125"/>
      <c r="D21" s="126"/>
      <c r="E21" s="127"/>
      <c r="F21" s="128"/>
      <c r="G21" s="129"/>
      <c r="H21" s="8">
        <f t="shared" si="0"/>
        <v>0</v>
      </c>
      <c r="I21" s="150"/>
      <c r="J21" s="113"/>
      <c r="K21" s="114"/>
      <c r="L21" s="114"/>
      <c r="M21" s="114"/>
      <c r="N21" s="114"/>
      <c r="O21" s="114"/>
      <c r="P21" s="115"/>
      <c r="Q21" s="115"/>
      <c r="R21" s="115"/>
      <c r="S21" s="115"/>
      <c r="T21" s="115"/>
      <c r="U21" s="115"/>
      <c r="W21" s="9"/>
      <c r="X21" s="14"/>
    </row>
    <row r="22" spans="1:24" ht="18" customHeight="1" x14ac:dyDescent="0.4">
      <c r="A22" s="110"/>
      <c r="B22" s="36">
        <v>19</v>
      </c>
      <c r="C22" s="125"/>
      <c r="D22" s="126"/>
      <c r="E22" s="127"/>
      <c r="F22" s="128"/>
      <c r="G22" s="129"/>
      <c r="H22" s="8">
        <f t="shared" si="0"/>
        <v>0</v>
      </c>
      <c r="I22" s="150"/>
      <c r="J22" s="113"/>
      <c r="K22" s="114"/>
      <c r="L22" s="114"/>
      <c r="M22" s="114"/>
      <c r="N22" s="114"/>
      <c r="O22" s="114"/>
      <c r="P22" s="115"/>
      <c r="Q22" s="115"/>
      <c r="R22" s="115"/>
      <c r="S22" s="115"/>
      <c r="T22" s="115"/>
      <c r="U22" s="115"/>
      <c r="W22" s="9"/>
      <c r="X22" s="14"/>
    </row>
    <row r="23" spans="1:24" ht="18" customHeight="1" x14ac:dyDescent="0.4">
      <c r="A23" s="110"/>
      <c r="B23" s="36">
        <v>20</v>
      </c>
      <c r="C23" s="125"/>
      <c r="D23" s="126"/>
      <c r="E23" s="127"/>
      <c r="F23" s="128"/>
      <c r="G23" s="129"/>
      <c r="H23" s="8">
        <f t="shared" si="0"/>
        <v>0</v>
      </c>
      <c r="I23" s="150"/>
      <c r="J23" s="113"/>
      <c r="K23" s="114"/>
      <c r="L23" s="114"/>
      <c r="M23" s="114"/>
      <c r="N23" s="114"/>
      <c r="O23" s="114"/>
      <c r="P23" s="115"/>
      <c r="Q23" s="115"/>
      <c r="R23" s="115"/>
      <c r="S23" s="115"/>
      <c r="T23" s="115"/>
      <c r="U23" s="115"/>
      <c r="W23" s="9"/>
      <c r="X23" s="14"/>
    </row>
    <row r="24" spans="1:24" ht="18" customHeight="1" x14ac:dyDescent="0.4">
      <c r="A24" s="110"/>
      <c r="B24" s="36">
        <v>21</v>
      </c>
      <c r="C24" s="125"/>
      <c r="D24" s="126"/>
      <c r="E24" s="127"/>
      <c r="F24" s="128"/>
      <c r="G24" s="129"/>
      <c r="H24" s="8">
        <f t="shared" si="0"/>
        <v>0</v>
      </c>
      <c r="I24" s="150"/>
      <c r="J24" s="113"/>
      <c r="K24" s="114"/>
      <c r="L24" s="114"/>
      <c r="M24" s="114"/>
      <c r="N24" s="114"/>
      <c r="O24" s="114"/>
      <c r="P24" s="115"/>
      <c r="Q24" s="115"/>
      <c r="R24" s="115"/>
      <c r="S24" s="115"/>
      <c r="T24" s="115"/>
      <c r="U24" s="115"/>
      <c r="W24" s="9"/>
      <c r="X24" s="14"/>
    </row>
    <row r="25" spans="1:24" ht="18" customHeight="1" x14ac:dyDescent="0.4">
      <c r="A25" s="110"/>
      <c r="B25" s="36">
        <v>22</v>
      </c>
      <c r="C25" s="125"/>
      <c r="D25" s="126"/>
      <c r="E25" s="127"/>
      <c r="F25" s="128"/>
      <c r="G25" s="129"/>
      <c r="H25" s="8">
        <f t="shared" si="0"/>
        <v>0</v>
      </c>
      <c r="I25" s="150"/>
      <c r="J25" s="113"/>
      <c r="K25" s="114"/>
      <c r="L25" s="114"/>
      <c r="M25" s="114"/>
      <c r="N25" s="114"/>
      <c r="O25" s="114"/>
      <c r="P25" s="115"/>
      <c r="Q25" s="115"/>
      <c r="R25" s="115"/>
      <c r="S25" s="115"/>
      <c r="T25" s="115"/>
      <c r="U25" s="115"/>
      <c r="W25" s="9"/>
      <c r="X25" s="14"/>
    </row>
    <row r="26" spans="1:24" ht="18" customHeight="1" x14ac:dyDescent="0.4">
      <c r="A26" s="110"/>
      <c r="B26" s="36">
        <v>23</v>
      </c>
      <c r="C26" s="132"/>
      <c r="D26" s="133"/>
      <c r="E26" s="134"/>
      <c r="F26" s="135"/>
      <c r="G26" s="136"/>
      <c r="H26" s="8">
        <f t="shared" si="0"/>
        <v>0</v>
      </c>
      <c r="I26" s="150"/>
      <c r="J26" s="114"/>
      <c r="K26" s="114"/>
      <c r="L26" s="114"/>
      <c r="M26" s="114"/>
      <c r="N26" s="114"/>
      <c r="O26" s="114"/>
      <c r="P26" s="114"/>
      <c r="Q26" s="114"/>
      <c r="R26" s="114"/>
      <c r="S26" s="114"/>
      <c r="T26" s="114"/>
      <c r="U26" s="114"/>
    </row>
    <row r="27" spans="1:24" ht="18" customHeight="1" thickBot="1" x14ac:dyDescent="0.45">
      <c r="A27" s="110"/>
      <c r="B27" s="68" t="s">
        <v>53</v>
      </c>
      <c r="C27" s="66"/>
      <c r="D27" s="69"/>
      <c r="E27" s="70"/>
      <c r="F27" s="71"/>
      <c r="G27" s="176">
        <f>SUM(H4:H26)</f>
        <v>0</v>
      </c>
      <c r="H27" s="177"/>
      <c r="I27" s="119"/>
      <c r="J27" s="116"/>
      <c r="K27" s="116"/>
      <c r="L27" s="116"/>
      <c r="M27" s="116"/>
      <c r="N27" s="116"/>
      <c r="O27" s="116"/>
      <c r="P27" s="116"/>
      <c r="Q27" s="116"/>
      <c r="R27" s="116"/>
      <c r="S27" s="116"/>
      <c r="T27" s="116"/>
      <c r="U27" s="116"/>
      <c r="V27" s="112"/>
      <c r="W27" s="40"/>
    </row>
    <row r="28" spans="1:24" ht="18" customHeight="1" x14ac:dyDescent="0.4">
      <c r="A28" s="2"/>
      <c r="B28" s="2"/>
      <c r="F28" s="40"/>
      <c r="H28" s="19"/>
      <c r="I28" s="19"/>
      <c r="O28" s="20"/>
      <c r="P28" s="20"/>
      <c r="R28" s="28"/>
      <c r="S28" s="229"/>
      <c r="T28" s="229"/>
      <c r="U28" s="229"/>
    </row>
    <row r="29" spans="1:24" ht="18" customHeight="1" x14ac:dyDescent="0.4">
      <c r="A29" s="51"/>
      <c r="B29" s="51"/>
      <c r="C29" s="84"/>
      <c r="D29" s="84"/>
      <c r="E29" s="85"/>
      <c r="F29" s="86"/>
      <c r="G29" s="22"/>
      <c r="H29" s="23"/>
      <c r="I29" s="2">
        <f>COUNTIF(I4:I26,"有")</f>
        <v>0</v>
      </c>
      <c r="J29" s="24"/>
      <c r="K29" s="25"/>
      <c r="L29" s="25"/>
      <c r="M29" s="25"/>
      <c r="N29" s="25"/>
      <c r="O29" s="25"/>
      <c r="P29" s="25"/>
      <c r="Q29" s="25"/>
      <c r="R29" s="25"/>
      <c r="S29" s="25"/>
      <c r="T29" s="25"/>
      <c r="U29" s="25"/>
      <c r="V29" s="87"/>
      <c r="W29" s="87"/>
    </row>
    <row r="30" spans="1:24" ht="39.75" customHeight="1" x14ac:dyDescent="0.4">
      <c r="A30" s="88"/>
      <c r="B30" s="88"/>
      <c r="C30" s="89" t="str">
        <f>IF(I29&gt;0,"※他の設備や補助対象外経費との按分を行った項目については、別途、計算方法を提示してください。書式は問いません。","按分なし")</f>
        <v>按分なし</v>
      </c>
      <c r="D30" s="88"/>
      <c r="E30" s="88"/>
      <c r="F30" s="90"/>
      <c r="G30" s="88"/>
      <c r="H30" s="88"/>
      <c r="I30" s="88"/>
      <c r="J30" s="90"/>
      <c r="K30" s="91"/>
      <c r="L30" s="88"/>
      <c r="M30" s="92"/>
      <c r="N30" s="88"/>
      <c r="O30" s="93"/>
      <c r="P30" s="93"/>
      <c r="Q30" s="88"/>
      <c r="R30" s="94"/>
      <c r="S30" s="95"/>
      <c r="T30" s="96"/>
      <c r="U30" s="95"/>
    </row>
    <row r="31" spans="1:24" ht="29.25" customHeight="1" x14ac:dyDescent="0.4">
      <c r="A31" s="51"/>
      <c r="B31" s="51"/>
      <c r="D31" s="49"/>
      <c r="E31" s="49"/>
      <c r="F31" s="49"/>
      <c r="G31" s="49"/>
      <c r="H31" s="49"/>
      <c r="I31" s="49"/>
      <c r="J31" s="49"/>
      <c r="K31" s="49"/>
      <c r="L31" s="49"/>
      <c r="M31" s="49"/>
      <c r="N31" s="49"/>
      <c r="O31" s="49"/>
      <c r="P31" s="25"/>
      <c r="Q31" s="25"/>
      <c r="R31" s="25"/>
      <c r="S31" s="25"/>
      <c r="T31" s="25"/>
      <c r="U31" s="25"/>
    </row>
    <row r="32" spans="1:24" ht="18" customHeight="1" x14ac:dyDescent="0.4">
      <c r="C32" s="174" t="s">
        <v>33</v>
      </c>
      <c r="D32" s="174"/>
      <c r="E32" s="175">
        <f>G27</f>
        <v>0</v>
      </c>
      <c r="F32" s="175"/>
      <c r="G32" s="175"/>
      <c r="P32" s="29"/>
    </row>
    <row r="34" spans="10:21" ht="18" customHeight="1" x14ac:dyDescent="0.4">
      <c r="P34" s="2"/>
      <c r="Q34" s="27"/>
      <c r="R34" s="27"/>
      <c r="S34" s="2"/>
      <c r="T34" s="2"/>
      <c r="U34" s="2"/>
    </row>
    <row r="35" spans="10:21" ht="18" customHeight="1" x14ac:dyDescent="0.4">
      <c r="P35" s="44"/>
      <c r="Q35" s="30"/>
      <c r="R35" s="30"/>
      <c r="S35" s="27"/>
      <c r="T35" s="2"/>
      <c r="U35" s="2"/>
    </row>
    <row r="36" spans="10:21" ht="18" customHeight="1" x14ac:dyDescent="0.4">
      <c r="P36" s="111"/>
      <c r="Q36" s="111"/>
      <c r="R36" s="111"/>
      <c r="S36" s="111"/>
      <c r="T36" s="111"/>
      <c r="U36" s="111"/>
    </row>
    <row r="37" spans="10:21" ht="18" customHeight="1" x14ac:dyDescent="0.4">
      <c r="P37" s="111"/>
      <c r="Q37" s="111"/>
      <c r="R37" s="111"/>
      <c r="S37" s="111"/>
      <c r="T37" s="111"/>
      <c r="U37" s="111"/>
    </row>
    <row r="38" spans="10:21" ht="18" customHeight="1" x14ac:dyDescent="0.4">
      <c r="P38" s="111"/>
      <c r="Q38" s="111"/>
      <c r="R38" s="111"/>
      <c r="S38" s="111"/>
      <c r="T38" s="111"/>
      <c r="U38" s="111"/>
    </row>
    <row r="39" spans="10:21" ht="18" customHeight="1" x14ac:dyDescent="0.4">
      <c r="P39" s="111"/>
      <c r="Q39" s="111"/>
      <c r="R39" s="111"/>
      <c r="S39" s="111"/>
      <c r="T39" s="111"/>
      <c r="U39" s="111"/>
    </row>
    <row r="40" spans="10:21" ht="18" customHeight="1" x14ac:dyDescent="0.4">
      <c r="P40" s="111"/>
      <c r="Q40" s="111"/>
      <c r="R40" s="111"/>
      <c r="S40" s="111"/>
      <c r="T40" s="111"/>
      <c r="U40" s="111"/>
    </row>
    <row r="41" spans="10:21" ht="18" customHeight="1" x14ac:dyDescent="0.4">
      <c r="P41" s="111"/>
      <c r="Q41" s="111"/>
      <c r="R41" s="111"/>
      <c r="S41" s="111"/>
      <c r="T41" s="111"/>
      <c r="U41" s="111"/>
    </row>
    <row r="42" spans="10:21" ht="18" customHeight="1" x14ac:dyDescent="0.4">
      <c r="J42" s="2"/>
      <c r="P42" s="111"/>
      <c r="Q42" s="111"/>
      <c r="R42" s="111"/>
      <c r="S42" s="111"/>
      <c r="T42" s="111"/>
      <c r="U42" s="111"/>
    </row>
    <row r="43" spans="10:21" ht="18" customHeight="1" x14ac:dyDescent="0.4">
      <c r="P43" s="111"/>
      <c r="Q43" s="111"/>
      <c r="R43" s="111"/>
      <c r="S43" s="111"/>
      <c r="T43" s="111"/>
      <c r="U43" s="111"/>
    </row>
    <row r="44" spans="10:21" ht="18" customHeight="1" x14ac:dyDescent="0.4">
      <c r="P44" s="111"/>
      <c r="Q44" s="111"/>
      <c r="R44" s="111"/>
      <c r="S44" s="111"/>
      <c r="T44" s="111"/>
      <c r="U44" s="111"/>
    </row>
    <row r="45" spans="10:21" ht="18" customHeight="1" x14ac:dyDescent="0.4">
      <c r="P45" s="111"/>
      <c r="Q45" s="111"/>
      <c r="R45" s="111"/>
      <c r="S45" s="111"/>
      <c r="T45" s="111"/>
      <c r="U45" s="111"/>
    </row>
    <row r="46" spans="10:21" ht="18" customHeight="1" x14ac:dyDescent="0.4">
      <c r="P46" s="111"/>
      <c r="Q46" s="111"/>
      <c r="R46" s="111"/>
      <c r="S46" s="111"/>
      <c r="T46" s="111"/>
      <c r="U46" s="111"/>
    </row>
    <row r="47" spans="10:21" ht="18" customHeight="1" x14ac:dyDescent="0.4">
      <c r="P47" s="111"/>
      <c r="Q47" s="111"/>
      <c r="R47" s="111"/>
      <c r="S47" s="111"/>
      <c r="T47" s="111"/>
      <c r="U47" s="111"/>
    </row>
    <row r="48" spans="10:21" ht="18" customHeight="1" x14ac:dyDescent="0.4">
      <c r="P48" s="111"/>
      <c r="Q48" s="111"/>
      <c r="R48" s="111"/>
      <c r="S48" s="111"/>
      <c r="T48" s="111"/>
      <c r="U48" s="111"/>
    </row>
    <row r="49" spans="16:21" ht="18" customHeight="1" x14ac:dyDescent="0.4">
      <c r="P49" s="111"/>
      <c r="Q49" s="111"/>
      <c r="R49" s="111"/>
      <c r="S49" s="111"/>
      <c r="T49" s="111"/>
      <c r="U49" s="111"/>
    </row>
    <row r="50" spans="16:21" ht="18" customHeight="1" x14ac:dyDescent="0.4">
      <c r="P50" s="111"/>
      <c r="Q50" s="111"/>
      <c r="R50" s="111"/>
      <c r="S50" s="111"/>
      <c r="T50" s="111"/>
      <c r="U50" s="111"/>
    </row>
    <row r="51" spans="16:21" ht="18" customHeight="1" x14ac:dyDescent="0.4">
      <c r="P51" s="111"/>
      <c r="Q51" s="111"/>
      <c r="R51" s="111"/>
      <c r="S51" s="111"/>
      <c r="T51" s="111"/>
      <c r="U51" s="111"/>
    </row>
    <row r="52" spans="16:21" ht="18" customHeight="1" x14ac:dyDescent="0.4">
      <c r="P52" s="111"/>
      <c r="Q52" s="111"/>
      <c r="R52" s="111"/>
      <c r="S52" s="111"/>
      <c r="T52" s="111"/>
      <c r="U52" s="111"/>
    </row>
    <row r="53" spans="16:21" ht="18" customHeight="1" x14ac:dyDescent="0.4">
      <c r="P53" s="111"/>
      <c r="Q53" s="111"/>
      <c r="R53" s="111"/>
      <c r="S53" s="111"/>
      <c r="T53" s="111"/>
      <c r="U53" s="111"/>
    </row>
    <row r="54" spans="16:21" ht="18" customHeight="1" x14ac:dyDescent="0.4">
      <c r="P54" s="2"/>
      <c r="Q54" s="2"/>
      <c r="R54" s="2"/>
      <c r="S54" s="2"/>
      <c r="T54" s="2"/>
      <c r="U54" s="2"/>
    </row>
  </sheetData>
  <sheetProtection algorithmName="SHA-512" hashValue="6h9BxHM4I9UJSLD24TlSYsGaZ3YjFnJ3yenZqeNw22F5DwhG1P11VEu2WUotpf7qJIda+9Gp+sTo6L3c3Laing==" saltValue="AkDkHASFMR79U3KDkGHxqw==" spinCount="100000" sheet="1" objects="1" scenarios="1" selectLockedCells="1"/>
  <mergeCells count="6">
    <mergeCell ref="J2:L2"/>
    <mergeCell ref="M2:O2"/>
    <mergeCell ref="G27:H27"/>
    <mergeCell ref="S28:U28"/>
    <mergeCell ref="C32:D32"/>
    <mergeCell ref="E32:G32"/>
  </mergeCells>
  <phoneticPr fontId="1"/>
  <conditionalFormatting sqref="I4:I26">
    <cfRule type="cellIs" dxfId="1" priority="2" operator="equal">
      <formula>"有"</formula>
    </cfRule>
  </conditionalFormatting>
  <conditionalFormatting sqref="W27">
    <cfRule type="cellIs" dxfId="0" priority="1" operator="equal">
      <formula>"×"</formula>
    </cfRule>
  </conditionalFormatting>
  <dataValidations count="1">
    <dataValidation type="list" allowBlank="1" showInputMessage="1" showErrorMessage="1" sqref="I4:I26">
      <formula1>"有,無"</formula1>
    </dataValidation>
  </dataValidations>
  <pageMargins left="0.7" right="0.7" top="0.75" bottom="0.75" header="0.3" footer="0.3"/>
  <pageSetup paperSize="9"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補助申請額合計</vt:lpstr>
      <vt:lpstr>記入例①</vt:lpstr>
      <vt:lpstr>記入例②</vt:lpstr>
      <vt:lpstr>太陽光発電設備</vt:lpstr>
      <vt:lpstr>蓄電池</vt:lpstr>
      <vt:lpstr>HEMS</vt:lpstr>
      <vt:lpstr>高効率給湯器</vt:lpstr>
      <vt:lpstr>既存住宅断熱改修</vt:lpstr>
      <vt:lpstr>補助対象外経費一覧</vt:lpstr>
      <vt:lpstr>HEMS!Print_Area</vt:lpstr>
      <vt:lpstr>既存住宅断熱改修!Print_Area</vt:lpstr>
      <vt:lpstr>記入例①!Print_Area</vt:lpstr>
      <vt:lpstr>記入例②!Print_Area</vt:lpstr>
      <vt:lpstr>高効率給湯器!Print_Area</vt:lpstr>
      <vt:lpstr>太陽光発電設備!Print_Area</vt:lpstr>
      <vt:lpstr>蓄電池!Print_Area</vt:lpstr>
      <vt:lpstr>補助申請額合計!Print_Area</vt:lpstr>
      <vt:lpstr>補助対象外経費一覧!Print_Area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2025-03-24T09:32:21Z</cp:lastPrinted>
  <dcterms:created xsi:type="dcterms:W3CDTF">2024-10-23T23:40:55Z</dcterms:created>
  <dcterms:modified xsi:type="dcterms:W3CDTF">2025-03-30T02:10:42Z</dcterms:modified>
</cp:coreProperties>
</file>