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annt226om\温暖化対策推進課\★★★脱炭素都市推進部★★★\50_先行地域推進室\03_事業運営\300_各事業実施（実施スキーム、需要家調整、補助金要綱等）\300_01補助金要綱\300-1_仙台市補助要綱\★各種要綱\４．仙台市脱炭素先行地域づくり事業推進補助金交付要綱【泉パークタウン】（ハード面【家庭・事業】）\00_起案\R7.4.1改正\04_参考様式\"/>
    </mc:Choice>
  </mc:AlternateContent>
  <workbookProtection workbookAlgorithmName="SHA-512" workbookHashValue="SWsWP0RpbmrZY9+oEDuhvMfQ0MuhcOZHIPDs1xUkIK5m+egAUcsUyEWE3q0A4Gnbm8Rr9QLDPtb7m1ZapfI13w==" workbookSaltValue="P3lsSZQCdu8t6+Uz6Dv5zQ==" workbookSpinCount="100000" lockStructure="1"/>
  <bookViews>
    <workbookView xWindow="0" yWindow="0" windowWidth="28800" windowHeight="12210"/>
  </bookViews>
  <sheets>
    <sheet name="（参考様式１）総括表兼断熱改修経費明細書" sheetId="1" r:id="rId1"/>
    <sheet name="選択肢" sheetId="3" r:id="rId2"/>
  </sheets>
  <definedNames>
    <definedName name="_xlnm.Print_Area" localSheetId="0">'（参考様式１）総括表兼断熱改修経費明細書'!$A$1:$O$101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9" i="1" l="1"/>
  <c r="K58" i="1"/>
  <c r="K55" i="1" l="1"/>
  <c r="K99" i="1" l="1"/>
  <c r="K100" i="1"/>
  <c r="K98" i="1"/>
  <c r="E26" i="1"/>
  <c r="J36" i="1" l="1"/>
  <c r="J37" i="1"/>
  <c r="K91" i="1"/>
  <c r="K90" i="1"/>
  <c r="K89" i="1"/>
  <c r="K88" i="1"/>
  <c r="K87" i="1"/>
  <c r="K86" i="1"/>
  <c r="K85" i="1"/>
  <c r="K84" i="1"/>
  <c r="K83" i="1"/>
  <c r="K82" i="1"/>
  <c r="K81" i="1"/>
  <c r="K80" i="1"/>
  <c r="K79" i="1"/>
  <c r="K78" i="1"/>
  <c r="K68" i="1"/>
  <c r="K67" i="1"/>
  <c r="K66" i="1"/>
  <c r="K65" i="1"/>
  <c r="K64" i="1"/>
  <c r="K63" i="1"/>
  <c r="K62" i="1"/>
  <c r="K61" i="1"/>
  <c r="K60" i="1"/>
  <c r="K57" i="1"/>
  <c r="K56" i="1"/>
  <c r="J47" i="1"/>
  <c r="J46" i="1"/>
  <c r="K46" i="1" s="1"/>
  <c r="N46" i="1" s="1"/>
  <c r="J45" i="1"/>
  <c r="J44" i="1"/>
  <c r="K44" i="1" s="1"/>
  <c r="N44" i="1" s="1"/>
  <c r="J43" i="1"/>
  <c r="J42" i="1"/>
  <c r="K42" i="1" s="1"/>
  <c r="N42" i="1" s="1"/>
  <c r="J41" i="1"/>
  <c r="J40" i="1"/>
  <c r="K40" i="1" s="1"/>
  <c r="N40" i="1" s="1"/>
  <c r="J39" i="1"/>
  <c r="J38" i="1"/>
  <c r="K38" i="1" s="1"/>
  <c r="N38" i="1" s="1"/>
  <c r="K36" i="1" l="1"/>
  <c r="N36" i="1" s="1"/>
  <c r="E30" i="1"/>
  <c r="M38" i="1"/>
  <c r="M42" i="1"/>
  <c r="M46" i="1"/>
  <c r="M36" i="1"/>
  <c r="M44" i="1"/>
  <c r="M40" i="1"/>
</calcChain>
</file>

<file path=xl/sharedStrings.xml><?xml version="1.0" encoding="utf-8"?>
<sst xmlns="http://schemas.openxmlformats.org/spreadsheetml/2006/main" count="139" uniqueCount="80">
  <si>
    <t>※補助対象経費の根拠となる見積書等も併せて提出すること</t>
    <rPh sb="1" eb="5">
      <t>ホジョタイショウ</t>
    </rPh>
    <rPh sb="5" eb="7">
      <t>ケイヒ</t>
    </rPh>
    <rPh sb="8" eb="10">
      <t>コンキョ</t>
    </rPh>
    <rPh sb="13" eb="15">
      <t>ミツモリ</t>
    </rPh>
    <rPh sb="15" eb="16">
      <t>ショ</t>
    </rPh>
    <rPh sb="16" eb="17">
      <t>トウ</t>
    </rPh>
    <rPh sb="18" eb="19">
      <t>アワ</t>
    </rPh>
    <rPh sb="21" eb="23">
      <t>テイシュツ</t>
    </rPh>
    <phoneticPr fontId="3"/>
  </si>
  <si>
    <t>延床面積(㎡)</t>
    <rPh sb="0" eb="4">
      <t>ノベユカメンセキ</t>
    </rPh>
    <phoneticPr fontId="3"/>
  </si>
  <si>
    <t>補助対象床面積合計(㎡)</t>
    <rPh sb="0" eb="9">
      <t>ホジョタイショウユカメンセキゴウケイ</t>
    </rPh>
    <phoneticPr fontId="3"/>
  </si>
  <si>
    <t>改修率</t>
    <rPh sb="0" eb="3">
      <t>カイシュウリツ</t>
    </rPh>
    <phoneticPr fontId="3"/>
  </si>
  <si>
    <t>エネルギー計算結果早見表</t>
    <rPh sb="5" eb="12">
      <t>ケイサンケッカハヤミヒョウ</t>
    </rPh>
    <phoneticPr fontId="3"/>
  </si>
  <si>
    <t>　最低改修率</t>
    <rPh sb="1" eb="6">
      <t>サイテイカイシュウリツ</t>
    </rPh>
    <phoneticPr fontId="3"/>
  </si>
  <si>
    <t>改修率要件の適合</t>
    <rPh sb="0" eb="3">
      <t>カイシュウリツ</t>
    </rPh>
    <rPh sb="3" eb="5">
      <t>ヨウケン</t>
    </rPh>
    <rPh sb="6" eb="8">
      <t>テキゴウ</t>
    </rPh>
    <phoneticPr fontId="3"/>
  </si>
  <si>
    <t>部位</t>
    <rPh sb="0" eb="2">
      <t>ブイ</t>
    </rPh>
    <phoneticPr fontId="3"/>
  </si>
  <si>
    <t>構成</t>
    <rPh sb="0" eb="2">
      <t>コウセイ</t>
    </rPh>
    <phoneticPr fontId="3"/>
  </si>
  <si>
    <t>メーカー名</t>
    <rPh sb="4" eb="5">
      <t>メイ</t>
    </rPh>
    <phoneticPr fontId="3"/>
  </si>
  <si>
    <t>製品名</t>
    <rPh sb="0" eb="3">
      <t>セイヒンメイ</t>
    </rPh>
    <phoneticPr fontId="3"/>
  </si>
  <si>
    <t>適合可否</t>
    <rPh sb="0" eb="4">
      <t>テキゴウカヒ</t>
    </rPh>
    <phoneticPr fontId="3"/>
  </si>
  <si>
    <t>1層目</t>
    <rPh sb="1" eb="2">
      <t>ソウ</t>
    </rPh>
    <rPh sb="2" eb="3">
      <t>メ</t>
    </rPh>
    <phoneticPr fontId="3"/>
  </si>
  <si>
    <t>2層目</t>
    <rPh sb="1" eb="2">
      <t>ソウ</t>
    </rPh>
    <rPh sb="2" eb="3">
      <t>メ</t>
    </rPh>
    <phoneticPr fontId="3"/>
  </si>
  <si>
    <t>外壁</t>
    <rPh sb="0" eb="2">
      <t>ガイヘキ</t>
    </rPh>
    <phoneticPr fontId="3"/>
  </si>
  <si>
    <t>以下</t>
    <rPh sb="0" eb="2">
      <t>イカ</t>
    </rPh>
    <phoneticPr fontId="3"/>
  </si>
  <si>
    <t>※環境省「二酸化炭素排出抑制対策事業費等補助金（既存住宅の断熱リフォーム支援事業）」の対象となる製品のUw値は2.3以下となります。</t>
    <phoneticPr fontId="2"/>
  </si>
  <si>
    <t>※環境省「二酸化炭素排出抑制対策事業費等補助金（既存住宅の断熱リフォーム支援事業）」の対象となる製品のUg値は1.5以下となります。</t>
    <phoneticPr fontId="2"/>
  </si>
  <si>
    <t>床</t>
    <rPh sb="0" eb="1">
      <t>ユカ</t>
    </rPh>
    <phoneticPr fontId="3"/>
  </si>
  <si>
    <t>※屋根断熱は天井断熱の一種とし、本事業で選択する部位における「天井」とみなします。天井に必要な要件を満たす製品や施工方法を用いて改修してください。</t>
    <rPh sb="1" eb="3">
      <t>ヤネ</t>
    </rPh>
    <rPh sb="3" eb="5">
      <t>ダンネツ</t>
    </rPh>
    <rPh sb="6" eb="8">
      <t>テンジョウ</t>
    </rPh>
    <rPh sb="8" eb="10">
      <t>ダンネツ</t>
    </rPh>
    <rPh sb="11" eb="13">
      <t>イッシュ</t>
    </rPh>
    <rPh sb="16" eb="17">
      <t>ホン</t>
    </rPh>
    <rPh sb="17" eb="19">
      <t>ジギョウ</t>
    </rPh>
    <rPh sb="20" eb="22">
      <t>センタク</t>
    </rPh>
    <rPh sb="24" eb="26">
      <t>ブイ</t>
    </rPh>
    <rPh sb="31" eb="33">
      <t>テンジョウ</t>
    </rPh>
    <rPh sb="41" eb="43">
      <t>テンジョウ</t>
    </rPh>
    <rPh sb="44" eb="46">
      <t>ヒツヨウ</t>
    </rPh>
    <rPh sb="47" eb="49">
      <t>ヨウケン</t>
    </rPh>
    <rPh sb="50" eb="51">
      <t>ミ</t>
    </rPh>
    <rPh sb="53" eb="55">
      <t>セイヒン</t>
    </rPh>
    <rPh sb="56" eb="58">
      <t>セコウ</t>
    </rPh>
    <rPh sb="58" eb="60">
      <t>ホウホウ</t>
    </rPh>
    <rPh sb="61" eb="62">
      <t>モチ</t>
    </rPh>
    <rPh sb="64" eb="66">
      <t>カイシュウ</t>
    </rPh>
    <phoneticPr fontId="2"/>
  </si>
  <si>
    <t>天井
※</t>
    <rPh sb="0" eb="2">
      <t>テンジョウ</t>
    </rPh>
    <phoneticPr fontId="3"/>
  </si>
  <si>
    <r>
      <t xml:space="preserve">厚み
</t>
    </r>
    <r>
      <rPr>
        <sz val="11"/>
        <rFont val="游ゴシック"/>
        <family val="3"/>
        <charset val="128"/>
        <scheme val="minor"/>
      </rPr>
      <t>(mm)</t>
    </r>
    <rPh sb="0" eb="1">
      <t>アツ</t>
    </rPh>
    <phoneticPr fontId="3"/>
  </si>
  <si>
    <t>黄色のセルに入力してください</t>
    <phoneticPr fontId="2"/>
  </si>
  <si>
    <t>第1版</t>
    <rPh sb="0" eb="1">
      <t>ダイ</t>
    </rPh>
    <rPh sb="2" eb="3">
      <t>ハン</t>
    </rPh>
    <phoneticPr fontId="2"/>
  </si>
  <si>
    <t>対象住宅に居住する個人</t>
    <rPh sb="0" eb="2">
      <t>タイショウ</t>
    </rPh>
    <rPh sb="2" eb="4">
      <t>ジュウタク</t>
    </rPh>
    <rPh sb="5" eb="7">
      <t>キョジュウ</t>
    </rPh>
    <rPh sb="9" eb="11">
      <t>コジン</t>
    </rPh>
    <phoneticPr fontId="2"/>
  </si>
  <si>
    <t>対象住宅に居住しない法人</t>
    <rPh sb="0" eb="2">
      <t>タイショウ</t>
    </rPh>
    <rPh sb="2" eb="4">
      <t>ジュウタク</t>
    </rPh>
    <rPh sb="5" eb="7">
      <t>キョジュウ</t>
    </rPh>
    <rPh sb="10" eb="12">
      <t>ホウジン</t>
    </rPh>
    <phoneticPr fontId="2"/>
  </si>
  <si>
    <t>対象住宅は、申請者が所有している住宅ですか。</t>
    <rPh sb="6" eb="9">
      <t>シンセイシャ</t>
    </rPh>
    <rPh sb="10" eb="12">
      <t>ショユウ</t>
    </rPh>
    <rPh sb="16" eb="18">
      <t>ジュウタク</t>
    </rPh>
    <phoneticPr fontId="3"/>
  </si>
  <si>
    <t>対象住宅に居住する個人が申請者の場合、</t>
    <rPh sb="12" eb="15">
      <t>シンセイシャ</t>
    </rPh>
    <rPh sb="16" eb="18">
      <t>バアイ</t>
    </rPh>
    <phoneticPr fontId="3"/>
  </si>
  <si>
    <t>対象住宅は、常時居住する住宅ですか。</t>
    <rPh sb="0" eb="2">
      <t>タイショウ</t>
    </rPh>
    <rPh sb="2" eb="4">
      <t>ジュウタク</t>
    </rPh>
    <rPh sb="6" eb="8">
      <t>ジョウジ</t>
    </rPh>
    <rPh sb="8" eb="10">
      <t>キョジュウ</t>
    </rPh>
    <rPh sb="12" eb="14">
      <t>ジュウタク</t>
    </rPh>
    <phoneticPr fontId="3"/>
  </si>
  <si>
    <t>対象住宅に居住しない法人が申請者の場合、</t>
    <rPh sb="13" eb="16">
      <t>シンセイシャ</t>
    </rPh>
    <rPh sb="17" eb="19">
      <t>バアイ</t>
    </rPh>
    <phoneticPr fontId="3"/>
  </si>
  <si>
    <t>断熱改修工事に係る工事請負契約を締結しますか。</t>
    <rPh sb="0" eb="6">
      <t>ダンネツカイシュウコウジ</t>
    </rPh>
    <rPh sb="7" eb="8">
      <t>カカ</t>
    </rPh>
    <rPh sb="9" eb="15">
      <t>コウジウケオイケイヤク</t>
    </rPh>
    <rPh sb="16" eb="18">
      <t>テイケツ</t>
    </rPh>
    <phoneticPr fontId="3"/>
  </si>
  <si>
    <t>断熱改修によるCO2削減効果</t>
    <rPh sb="0" eb="2">
      <t>ダンネツ</t>
    </rPh>
    <rPh sb="2" eb="4">
      <t>カイシュウ</t>
    </rPh>
    <rPh sb="10" eb="12">
      <t>サクゲン</t>
    </rPh>
    <rPh sb="12" eb="14">
      <t>コウカ</t>
    </rPh>
    <phoneticPr fontId="3"/>
  </si>
  <si>
    <t>　※根拠資料を添付してください。</t>
    <rPh sb="2" eb="4">
      <t>コンキョ</t>
    </rPh>
    <rPh sb="4" eb="6">
      <t>シリョウ</t>
    </rPh>
    <rPh sb="7" eb="9">
      <t>テンプ</t>
    </rPh>
    <phoneticPr fontId="3"/>
  </si>
  <si>
    <t>申請者（いずれか一つを選択）</t>
  </si>
  <si>
    <t>　※対象住宅に居住しない法人：買取販売業者等</t>
    <phoneticPr fontId="2"/>
  </si>
  <si>
    <t>　※申請後に所有予定の場合は、所有後に当該建物の登記事項証明書の写しを提出すること。</t>
    <phoneticPr fontId="2"/>
  </si>
  <si>
    <t>　※申請後に居住予定の場合は、改修後に当該住宅に居住し、住民票の写しを提出すること。</t>
    <phoneticPr fontId="2"/>
  </si>
  <si>
    <t>　※申請者自身が断熱改修工事を実施する場合は、補助対象外となります。</t>
    <phoneticPr fontId="2"/>
  </si>
  <si>
    <t>はい</t>
    <phoneticPr fontId="2"/>
  </si>
  <si>
    <t>t-CO2／年</t>
    <rPh sb="6" eb="7">
      <t>ネン</t>
    </rPh>
    <phoneticPr fontId="2"/>
  </si>
  <si>
    <t>1　天井、外壁、床、窓・ガラス</t>
    <rPh sb="2" eb="4">
      <t>テンジョウ</t>
    </rPh>
    <rPh sb="5" eb="7">
      <t>ガイヘキ</t>
    </rPh>
    <rPh sb="8" eb="9">
      <t>ユカ</t>
    </rPh>
    <rPh sb="10" eb="11">
      <t>マド</t>
    </rPh>
    <phoneticPr fontId="2"/>
  </si>
  <si>
    <t>2　天井、外壁、窓・ガラス</t>
    <phoneticPr fontId="2"/>
  </si>
  <si>
    <t>3　天井、外壁、床</t>
    <phoneticPr fontId="2"/>
  </si>
  <si>
    <t>4　外壁、床、窓・ガラス</t>
    <rPh sb="5" eb="6">
      <t>ユカ</t>
    </rPh>
    <phoneticPr fontId="2"/>
  </si>
  <si>
    <t>5　天井、床、窓・ガラス</t>
    <rPh sb="2" eb="4">
      <t>テンジョウ</t>
    </rPh>
    <rPh sb="5" eb="6">
      <t>ユカ</t>
    </rPh>
    <rPh sb="7" eb="8">
      <t>マド</t>
    </rPh>
    <phoneticPr fontId="2"/>
  </si>
  <si>
    <t>6　天井、外壁</t>
    <rPh sb="2" eb="4">
      <t>テンジョウ</t>
    </rPh>
    <rPh sb="5" eb="7">
      <t>ガイヘキ</t>
    </rPh>
    <phoneticPr fontId="2"/>
  </si>
  <si>
    <t>7　天井、床</t>
    <rPh sb="2" eb="4">
      <t>テンジョウ</t>
    </rPh>
    <rPh sb="5" eb="6">
      <t>ユカ</t>
    </rPh>
    <phoneticPr fontId="2"/>
  </si>
  <si>
    <t>8　天井、窓・ガラス</t>
    <rPh sb="2" eb="4">
      <t>テンジョウ</t>
    </rPh>
    <rPh sb="5" eb="6">
      <t>マド</t>
    </rPh>
    <phoneticPr fontId="2"/>
  </si>
  <si>
    <t>9　外壁、窓・ガラス</t>
    <rPh sb="2" eb="4">
      <t>ガイヘキ</t>
    </rPh>
    <rPh sb="5" eb="6">
      <t>マド</t>
    </rPh>
    <phoneticPr fontId="2"/>
  </si>
  <si>
    <t>10　外壁、床</t>
    <rPh sb="3" eb="5">
      <t>ガイヘキ</t>
    </rPh>
    <rPh sb="6" eb="7">
      <t>ユカ</t>
    </rPh>
    <phoneticPr fontId="2"/>
  </si>
  <si>
    <t>11　床、窓・ガラス</t>
    <rPh sb="3" eb="4">
      <t>ユカ</t>
    </rPh>
    <rPh sb="5" eb="6">
      <t>マド</t>
    </rPh>
    <phoneticPr fontId="2"/>
  </si>
  <si>
    <t>12　窓</t>
    <rPh sb="3" eb="4">
      <t>マド</t>
    </rPh>
    <phoneticPr fontId="2"/>
  </si>
  <si>
    <t>　組合せ番号、改修部位</t>
    <rPh sb="1" eb="3">
      <t>クミアワ</t>
    </rPh>
    <rPh sb="4" eb="6">
      <t>バンゴウ</t>
    </rPh>
    <rPh sb="7" eb="9">
      <t>カイシュウ</t>
    </rPh>
    <rPh sb="9" eb="11">
      <t>ブイ</t>
    </rPh>
    <phoneticPr fontId="3"/>
  </si>
  <si>
    <t>2　改修率</t>
    <rPh sb="2" eb="4">
      <t>カイシュウ</t>
    </rPh>
    <rPh sb="4" eb="5">
      <t>リツ</t>
    </rPh>
    <phoneticPr fontId="3"/>
  </si>
  <si>
    <t>1　補助事業の概要</t>
    <rPh sb="2" eb="4">
      <t>ホジョ</t>
    </rPh>
    <rPh sb="4" eb="6">
      <t>ジギョウ</t>
    </rPh>
    <rPh sb="7" eb="9">
      <t>ガイヨウ</t>
    </rPh>
    <phoneticPr fontId="2"/>
  </si>
  <si>
    <t>熱抵抗値
（R値 ㎡・K/W）</t>
    <rPh sb="0" eb="1">
      <t>ネツ</t>
    </rPh>
    <rPh sb="1" eb="4">
      <t>テイコウチ</t>
    </rPh>
    <rPh sb="7" eb="8">
      <t>チ</t>
    </rPh>
    <phoneticPr fontId="3"/>
  </si>
  <si>
    <t>性能要件
（R値 ㎡・K/W）</t>
    <rPh sb="0" eb="4">
      <t>セイノウヨウケン</t>
    </rPh>
    <phoneticPr fontId="3"/>
  </si>
  <si>
    <t>合計熱抵抗値
（㎡・K/W）</t>
    <rPh sb="0" eb="2">
      <t>ゴウケイ</t>
    </rPh>
    <rPh sb="2" eb="3">
      <t>ネツ</t>
    </rPh>
    <rPh sb="3" eb="5">
      <t>テイコウ</t>
    </rPh>
    <rPh sb="5" eb="6">
      <t>チ</t>
    </rPh>
    <phoneticPr fontId="3"/>
  </si>
  <si>
    <t>性能要件
(熱貫流率 Uw値 Ｗ/㎡・Ｋ)</t>
    <rPh sb="0" eb="4">
      <t>セイノウヨウケン</t>
    </rPh>
    <rPh sb="6" eb="7">
      <t>ネツ</t>
    </rPh>
    <rPh sb="7" eb="9">
      <t>カンリュウ</t>
    </rPh>
    <rPh sb="9" eb="10">
      <t>リツ</t>
    </rPh>
    <rPh sb="13" eb="14">
      <t>アタイ</t>
    </rPh>
    <phoneticPr fontId="3"/>
  </si>
  <si>
    <t>性能要件
(熱貫流率 Ug値 Ｗ/㎡・Ｋ)</t>
    <rPh sb="0" eb="4">
      <t>セイノウヨウケン</t>
    </rPh>
    <rPh sb="6" eb="7">
      <t>ネツ</t>
    </rPh>
    <rPh sb="7" eb="9">
      <t>カンリュウ</t>
    </rPh>
    <rPh sb="9" eb="10">
      <t>リツ</t>
    </rPh>
    <rPh sb="13" eb="14">
      <t>アタイ</t>
    </rPh>
    <phoneticPr fontId="3"/>
  </si>
  <si>
    <t>性能要件
(熱貫流率 Ud値 Ｗ/㎡・Ｋ)</t>
    <rPh sb="0" eb="4">
      <t>セイノウヨウケン</t>
    </rPh>
    <rPh sb="6" eb="7">
      <t>ネツ</t>
    </rPh>
    <rPh sb="7" eb="9">
      <t>カンリュウ</t>
    </rPh>
    <rPh sb="9" eb="10">
      <t>リツ</t>
    </rPh>
    <rPh sb="13" eb="14">
      <t>アタイ</t>
    </rPh>
    <phoneticPr fontId="3"/>
  </si>
  <si>
    <t>施工面積
（㎡）</t>
    <rPh sb="0" eb="2">
      <t>セコウ</t>
    </rPh>
    <rPh sb="2" eb="4">
      <t>メンセキ</t>
    </rPh>
    <phoneticPr fontId="3"/>
  </si>
  <si>
    <t>総括表兼断熱改修経費明細書</t>
    <rPh sb="0" eb="3">
      <t>ソウカツヒョウ</t>
    </rPh>
    <rPh sb="3" eb="4">
      <t>ケン</t>
    </rPh>
    <rPh sb="4" eb="8">
      <t>ダンネツカイシュウ</t>
    </rPh>
    <rPh sb="8" eb="10">
      <t>ケイヒ</t>
    </rPh>
    <rPh sb="10" eb="13">
      <t>メイサイショ</t>
    </rPh>
    <phoneticPr fontId="2"/>
  </si>
  <si>
    <t>2,2</t>
    <phoneticPr fontId="2"/>
  </si>
  <si>
    <t>面積計算表
番号</t>
    <rPh sb="0" eb="2">
      <t>メンセキ</t>
    </rPh>
    <rPh sb="2" eb="4">
      <t>ケイサン</t>
    </rPh>
    <rPh sb="4" eb="5">
      <t>ヒョウ</t>
    </rPh>
    <rPh sb="6" eb="8">
      <t>バンゴウ</t>
    </rPh>
    <phoneticPr fontId="3"/>
  </si>
  <si>
    <t>熱貫流率
(Ud値　Ｗ/㎡・Ｋ)</t>
    <rPh sb="0" eb="1">
      <t>ネツ</t>
    </rPh>
    <rPh sb="1" eb="3">
      <t>カンリュウ</t>
    </rPh>
    <rPh sb="3" eb="4">
      <t>リツ</t>
    </rPh>
    <phoneticPr fontId="3"/>
  </si>
  <si>
    <t>熱貫流率
(Ug値　Ｗ/㎡・Ｋ)</t>
    <rPh sb="0" eb="1">
      <t>ネツ</t>
    </rPh>
    <rPh sb="1" eb="3">
      <t>カンリュウ</t>
    </rPh>
    <rPh sb="3" eb="4">
      <t>リツ</t>
    </rPh>
    <phoneticPr fontId="3"/>
  </si>
  <si>
    <t>熱貫流率
(Uw値　Ｗ/㎡・Ｋ)</t>
    <rPh sb="0" eb="1">
      <t>ネツ</t>
    </rPh>
    <rPh sb="1" eb="3">
      <t>カンリュウ</t>
    </rPh>
    <rPh sb="3" eb="4">
      <t>リツ</t>
    </rPh>
    <phoneticPr fontId="3"/>
  </si>
  <si>
    <t>熱伝導率
(λ値 W/㎡・K)</t>
    <rPh sb="0" eb="1">
      <t>ネツ</t>
    </rPh>
    <rPh sb="1" eb="4">
      <t>デンドウリツ</t>
    </rPh>
    <rPh sb="7" eb="8">
      <t>チ</t>
    </rPh>
    <phoneticPr fontId="3"/>
  </si>
  <si>
    <t>工事計画図
の窓番号</t>
    <rPh sb="0" eb="2">
      <t>コウジ</t>
    </rPh>
    <rPh sb="2" eb="4">
      <t>ケイカク</t>
    </rPh>
    <rPh sb="4" eb="5">
      <t>ズ</t>
    </rPh>
    <rPh sb="7" eb="10">
      <t>マドバンゴウ</t>
    </rPh>
    <phoneticPr fontId="3"/>
  </si>
  <si>
    <t>第2版</t>
    <rPh sb="0" eb="1">
      <t>ダイ</t>
    </rPh>
    <rPh sb="2" eb="3">
      <t>ハン</t>
    </rPh>
    <phoneticPr fontId="2"/>
  </si>
  <si>
    <t>下記製品に使用する複層ガラスの中空層の厚さは、環境省「二酸化炭素排出抑制対策事業費等補助金（既存住宅の断熱リフォーム支援事業）」</t>
    <rPh sb="0" eb="2">
      <t>カキ</t>
    </rPh>
    <rPh sb="2" eb="4">
      <t>セイヒン</t>
    </rPh>
    <rPh sb="5" eb="7">
      <t>シヨウ</t>
    </rPh>
    <rPh sb="9" eb="11">
      <t>フクソウ</t>
    </rPh>
    <rPh sb="15" eb="17">
      <t>チュウクウ</t>
    </rPh>
    <rPh sb="17" eb="18">
      <t>ソウ</t>
    </rPh>
    <rPh sb="19" eb="20">
      <t>アツ</t>
    </rPh>
    <rPh sb="23" eb="26">
      <t>カンキョウショウ</t>
    </rPh>
    <rPh sb="27" eb="30">
      <t>ニサンカ</t>
    </rPh>
    <rPh sb="30" eb="32">
      <t>タンソ</t>
    </rPh>
    <rPh sb="32" eb="34">
      <t>ハイシュツ</t>
    </rPh>
    <rPh sb="34" eb="36">
      <t>ヨクセイ</t>
    </rPh>
    <rPh sb="36" eb="38">
      <t>タイサク</t>
    </rPh>
    <rPh sb="38" eb="42">
      <t>ジギョウヒナド</t>
    </rPh>
    <rPh sb="42" eb="45">
      <t>ホジョキン</t>
    </rPh>
    <rPh sb="46" eb="48">
      <t>キゾン</t>
    </rPh>
    <rPh sb="48" eb="50">
      <t>ジュウタク</t>
    </rPh>
    <rPh sb="51" eb="53">
      <t>ダンネツ</t>
    </rPh>
    <rPh sb="58" eb="60">
      <t>シエン</t>
    </rPh>
    <rPh sb="60" eb="62">
      <t>ジギョウ</t>
    </rPh>
    <phoneticPr fontId="2"/>
  </si>
  <si>
    <t>ホームページ（https://ekes.jp/）で公表されている最小中空層の厚さを満たしている。</t>
    <rPh sb="32" eb="34">
      <t>サイショウ</t>
    </rPh>
    <rPh sb="34" eb="36">
      <t>チュウクウ</t>
    </rPh>
    <rPh sb="36" eb="37">
      <t>ソウ</t>
    </rPh>
    <rPh sb="38" eb="39">
      <t>アツ</t>
    </rPh>
    <rPh sb="41" eb="42">
      <t>ミ</t>
    </rPh>
    <phoneticPr fontId="2"/>
  </si>
  <si>
    <t>対象住宅は既存の戸建住宅で、店舗・事務所等部分は改修対象としていない</t>
    <rPh sb="5" eb="7">
      <t>キソン</t>
    </rPh>
    <rPh sb="8" eb="10">
      <t>コダテ</t>
    </rPh>
    <rPh sb="10" eb="12">
      <t>ジュウタク</t>
    </rPh>
    <rPh sb="14" eb="16">
      <t>テンポ</t>
    </rPh>
    <rPh sb="17" eb="19">
      <t>ジム</t>
    </rPh>
    <rPh sb="19" eb="21">
      <t>ショナド</t>
    </rPh>
    <rPh sb="21" eb="23">
      <t>ブブン</t>
    </rPh>
    <rPh sb="24" eb="26">
      <t>カイシュウ</t>
    </rPh>
    <rPh sb="26" eb="28">
      <t>タイショウ</t>
    </rPh>
    <phoneticPr fontId="3"/>
  </si>
  <si>
    <t>※行が足りない場合は２枚目を添付して下さい。</t>
    <rPh sb="1" eb="2">
      <t>ギョウ</t>
    </rPh>
    <rPh sb="3" eb="4">
      <t>タ</t>
    </rPh>
    <rPh sb="7" eb="9">
      <t>バアイ</t>
    </rPh>
    <rPh sb="11" eb="13">
      <t>マイメ</t>
    </rPh>
    <rPh sb="14" eb="16">
      <t>テンプ</t>
    </rPh>
    <rPh sb="18" eb="19">
      <t>クダ</t>
    </rPh>
    <phoneticPr fontId="2"/>
  </si>
  <si>
    <t>（参考様式）　</t>
    <phoneticPr fontId="2"/>
  </si>
  <si>
    <t>3　明細書（断熱材）</t>
    <rPh sb="2" eb="5">
      <t>メイサイショ</t>
    </rPh>
    <rPh sb="6" eb="9">
      <t>ダンネツザイ</t>
    </rPh>
    <phoneticPr fontId="3"/>
  </si>
  <si>
    <t>4　明細書（窓）</t>
    <rPh sb="2" eb="5">
      <t>メイサイショ</t>
    </rPh>
    <rPh sb="6" eb="7">
      <t>マド</t>
    </rPh>
    <phoneticPr fontId="3"/>
  </si>
  <si>
    <t>5　明細書（ガラス）</t>
    <rPh sb="2" eb="5">
      <t>メイサイショ</t>
    </rPh>
    <phoneticPr fontId="3"/>
  </si>
  <si>
    <t>6　明細書（玄関ドア）</t>
    <rPh sb="2" eb="5">
      <t>メイサイショ</t>
    </rPh>
    <rPh sb="6" eb="8">
      <t>ゲンカン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</si>
</sst>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Red]\-#,##0.000"/>
    <numFmt numFmtId="177" formatCode="#,##0.0;[Red]\-#,##0.0"/>
    <numFmt numFmtId="178" formatCode="0.00_ "/>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2"/>
      <charset val="128"/>
    </font>
    <font>
      <sz val="11"/>
      <name val="ＭＳ 明朝"/>
      <family val="1"/>
      <charset val="128"/>
    </font>
    <font>
      <sz val="11"/>
      <color theme="1"/>
      <name val="游ゴシック"/>
      <family val="3"/>
      <charset val="128"/>
      <scheme val="minor"/>
    </font>
    <font>
      <sz val="12"/>
      <name val="游ゴシック"/>
      <family val="3"/>
      <charset val="128"/>
      <scheme val="minor"/>
    </font>
    <font>
      <sz val="11"/>
      <name val="游ゴシック"/>
      <family val="3"/>
      <charset val="128"/>
      <scheme val="minor"/>
    </font>
    <font>
      <sz val="11"/>
      <color rgb="FFFF0000"/>
      <name val="游ゴシック"/>
      <family val="3"/>
      <charset val="128"/>
      <scheme val="minor"/>
    </font>
    <font>
      <b/>
      <sz val="16"/>
      <name val="游ゴシック"/>
      <family val="3"/>
      <charset val="128"/>
      <scheme val="minor"/>
    </font>
    <font>
      <b/>
      <sz val="11"/>
      <color theme="1"/>
      <name val="游ゴシック"/>
      <family val="3"/>
      <charset val="128"/>
      <scheme val="minor"/>
    </font>
    <font>
      <b/>
      <sz val="11"/>
      <name val="游ゴシック"/>
      <family val="3"/>
      <charset val="128"/>
      <scheme val="minor"/>
    </font>
    <font>
      <sz val="11"/>
      <name val="ＭＳ Ｐゴシック"/>
      <family val="2"/>
      <charset val="128"/>
    </font>
    <font>
      <sz val="10"/>
      <name val="ＭＳ 明朝"/>
      <family val="1"/>
      <charset val="128"/>
    </font>
  </fonts>
  <fills count="4">
    <fill>
      <patternFill patternType="none"/>
    </fill>
    <fill>
      <patternFill patternType="gray125"/>
    </fill>
    <fill>
      <patternFill patternType="solid">
        <fgColor theme="2"/>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top/>
      <bottom/>
      <diagonal/>
    </border>
    <border>
      <left/>
      <right style="thin">
        <color indexed="64"/>
      </right>
      <top/>
      <bottom/>
      <diagonal/>
    </border>
    <border>
      <left style="thin">
        <color auto="1"/>
      </left>
      <right style="thin">
        <color auto="1"/>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auto="1"/>
      </right>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68">
    <xf numFmtId="0" fontId="0" fillId="0" borderId="0" xfId="0">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40" fontId="5" fillId="3" borderId="1" xfId="1" applyNumberFormat="1" applyFont="1" applyFill="1" applyBorder="1" applyProtection="1">
      <alignment vertical="center"/>
      <protection locked="0"/>
    </xf>
    <xf numFmtId="9" fontId="5" fillId="0" borderId="1" xfId="2" applyFont="1" applyFill="1" applyBorder="1" applyProtection="1">
      <alignment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5" fillId="3" borderId="10" xfId="0" applyFont="1" applyFill="1" applyBorder="1" applyAlignment="1" applyProtection="1">
      <alignment vertical="center" shrinkToFit="1"/>
      <protection locked="0"/>
    </xf>
    <xf numFmtId="176" fontId="5" fillId="3" borderId="10" xfId="1" applyNumberFormat="1" applyFont="1" applyFill="1" applyBorder="1" applyProtection="1">
      <alignment vertical="center"/>
      <protection locked="0"/>
    </xf>
    <xf numFmtId="177" fontId="5" fillId="3" borderId="10" xfId="1" applyNumberFormat="1" applyFont="1" applyFill="1" applyBorder="1" applyProtection="1">
      <alignment vertical="center"/>
      <protection locked="0"/>
    </xf>
    <xf numFmtId="40" fontId="5" fillId="0" borderId="10" xfId="1" applyNumberFormat="1" applyFont="1" applyFill="1" applyBorder="1">
      <alignment vertical="center"/>
    </xf>
    <xf numFmtId="0" fontId="5" fillId="0" borderId="13" xfId="0" applyFont="1" applyBorder="1" applyAlignment="1">
      <alignment horizontal="center" vertical="center"/>
    </xf>
    <xf numFmtId="0" fontId="5" fillId="3" borderId="13" xfId="0" applyFont="1" applyFill="1" applyBorder="1" applyAlignment="1" applyProtection="1">
      <alignment vertical="center" shrinkToFit="1"/>
      <protection locked="0"/>
    </xf>
    <xf numFmtId="176" fontId="5" fillId="3" borderId="13" xfId="1" applyNumberFormat="1" applyFont="1" applyFill="1" applyBorder="1" applyProtection="1">
      <alignment vertical="center"/>
      <protection locked="0"/>
    </xf>
    <xf numFmtId="177" fontId="5" fillId="3" borderId="13" xfId="1" applyNumberFormat="1" applyFont="1" applyFill="1" applyBorder="1" applyProtection="1">
      <alignment vertical="center"/>
      <protection locked="0"/>
    </xf>
    <xf numFmtId="40" fontId="5" fillId="0" borderId="13" xfId="1" applyNumberFormat="1" applyFont="1" applyFill="1" applyBorder="1">
      <alignment vertical="center"/>
    </xf>
    <xf numFmtId="177" fontId="5" fillId="3" borderId="1" xfId="1" applyNumberFormat="1" applyFont="1" applyFill="1" applyBorder="1" applyProtection="1">
      <alignment vertical="center"/>
      <protection locked="0"/>
    </xf>
    <xf numFmtId="177" fontId="5" fillId="0" borderId="16" xfId="1" applyNumberFormat="1" applyFont="1" applyBorder="1" applyAlignment="1">
      <alignment vertical="center"/>
    </xf>
    <xf numFmtId="0" fontId="5" fillId="0" borderId="17" xfId="1" applyNumberFormat="1" applyFont="1" applyBorder="1" applyAlignment="1">
      <alignment vertical="center"/>
    </xf>
    <xf numFmtId="0" fontId="5" fillId="0" borderId="1" xfId="1" applyNumberFormat="1" applyFont="1" applyBorder="1" applyAlignment="1">
      <alignment horizontal="center" vertical="center"/>
    </xf>
    <xf numFmtId="0" fontId="9" fillId="0" borderId="0" xfId="0" applyFont="1">
      <alignment vertical="center"/>
    </xf>
    <xf numFmtId="38" fontId="7" fillId="0" borderId="0" xfId="1" applyFont="1" applyFill="1" applyBorder="1" applyAlignment="1" applyProtection="1">
      <alignment vertical="center"/>
      <protection locked="0"/>
    </xf>
    <xf numFmtId="38" fontId="7" fillId="0" borderId="0" xfId="1" applyFont="1" applyFill="1" applyBorder="1" applyAlignment="1">
      <alignment vertical="center"/>
    </xf>
    <xf numFmtId="38" fontId="7" fillId="0" borderId="0" xfId="0" applyNumberFormat="1" applyFont="1" applyFill="1" applyBorder="1" applyAlignment="1">
      <alignment vertical="center"/>
    </xf>
    <xf numFmtId="0" fontId="5" fillId="0" borderId="0" xfId="0" applyFont="1" applyBorder="1">
      <alignment vertical="center"/>
    </xf>
    <xf numFmtId="0" fontId="5" fillId="0" borderId="0" xfId="0" applyFont="1" applyFill="1" applyBorder="1">
      <alignment vertical="center"/>
    </xf>
    <xf numFmtId="177" fontId="7" fillId="3" borderId="1" xfId="1" applyNumberFormat="1" applyFont="1" applyFill="1" applyBorder="1" applyProtection="1">
      <alignment vertical="center"/>
      <protection locked="0"/>
    </xf>
    <xf numFmtId="0" fontId="10" fillId="0" borderId="0" xfId="0" applyFont="1">
      <alignment vertical="center"/>
    </xf>
    <xf numFmtId="0" fontId="5" fillId="0" borderId="0" xfId="0" applyFont="1" applyAlignment="1">
      <alignment horizontal="right" vertical="center"/>
    </xf>
    <xf numFmtId="0" fontId="11" fillId="0" borderId="0" xfId="0" applyFont="1">
      <alignment vertical="center"/>
    </xf>
    <xf numFmtId="0" fontId="4" fillId="0" borderId="18" xfId="0" applyFont="1" applyBorder="1">
      <alignment vertical="center"/>
    </xf>
    <xf numFmtId="0" fontId="4" fillId="0" borderId="19" xfId="0" applyFont="1" applyBorder="1">
      <alignment vertical="center"/>
    </xf>
    <xf numFmtId="0" fontId="12" fillId="0" borderId="19" xfId="0" applyFont="1" applyBorder="1">
      <alignment vertical="center"/>
    </xf>
    <xf numFmtId="0" fontId="12" fillId="0" borderId="18" xfId="0" applyFont="1" applyBorder="1">
      <alignment vertical="center"/>
    </xf>
    <xf numFmtId="0" fontId="7" fillId="0" borderId="6" xfId="0" applyFont="1" applyBorder="1">
      <alignment vertical="center"/>
    </xf>
    <xf numFmtId="0" fontId="7" fillId="0" borderId="3" xfId="0" applyFont="1" applyBorder="1">
      <alignment vertical="center"/>
    </xf>
    <xf numFmtId="0" fontId="7" fillId="0" borderId="8" xfId="0" applyFont="1" applyBorder="1">
      <alignment vertical="center"/>
    </xf>
    <xf numFmtId="0" fontId="7" fillId="0" borderId="18" xfId="0" applyFont="1" applyBorder="1">
      <alignment vertical="center"/>
    </xf>
    <xf numFmtId="0" fontId="7" fillId="0" borderId="19" xfId="0" applyFont="1" applyBorder="1">
      <alignment vertical="center"/>
    </xf>
    <xf numFmtId="0" fontId="6" fillId="0" borderId="19" xfId="0" applyFont="1" applyBorder="1">
      <alignment vertical="center"/>
    </xf>
    <xf numFmtId="0" fontId="6" fillId="0" borderId="18" xfId="0" applyFont="1" applyBorder="1">
      <alignment vertical="center"/>
    </xf>
    <xf numFmtId="0" fontId="13" fillId="0" borderId="18" xfId="0" applyFont="1" applyFill="1" applyBorder="1" applyAlignment="1">
      <alignment horizontal="left" vertical="center"/>
    </xf>
    <xf numFmtId="0" fontId="13" fillId="0" borderId="0" xfId="0" applyFont="1" applyFill="1" applyBorder="1" applyAlignment="1">
      <alignment horizontal="left" vertical="center"/>
    </xf>
    <xf numFmtId="0" fontId="4" fillId="0" borderId="0" xfId="0" applyFont="1" applyFill="1" applyBorder="1" applyAlignment="1">
      <alignment horizontal="left" vertical="center"/>
    </xf>
    <xf numFmtId="0" fontId="13" fillId="0" borderId="0" xfId="0" applyFont="1" applyFill="1" applyBorder="1" applyAlignment="1">
      <alignment vertical="center" shrinkToFit="1"/>
    </xf>
    <xf numFmtId="0" fontId="8" fillId="0" borderId="19" xfId="0" applyFont="1" applyBorder="1">
      <alignment vertical="center"/>
    </xf>
    <xf numFmtId="0" fontId="5" fillId="0" borderId="9" xfId="0" applyFont="1" applyBorder="1">
      <alignment vertical="center"/>
    </xf>
    <xf numFmtId="0" fontId="7" fillId="0" borderId="20" xfId="0" applyFont="1" applyBorder="1" applyAlignment="1">
      <alignment vertical="center"/>
    </xf>
    <xf numFmtId="0" fontId="5" fillId="0" borderId="18" xfId="0" applyFont="1" applyBorder="1">
      <alignment vertical="center"/>
    </xf>
    <xf numFmtId="0" fontId="13" fillId="0" borderId="7" xfId="0" applyFont="1" applyFill="1" applyBorder="1" applyAlignment="1">
      <alignment horizontal="left" vertical="center"/>
    </xf>
    <xf numFmtId="0" fontId="7" fillId="0" borderId="0" xfId="0" applyFont="1" applyBorder="1">
      <alignment vertical="center"/>
    </xf>
    <xf numFmtId="0" fontId="6" fillId="0" borderId="0" xfId="0" applyFont="1" applyBorder="1">
      <alignment vertical="center"/>
    </xf>
    <xf numFmtId="0" fontId="13" fillId="0" borderId="4" xfId="0" applyFont="1" applyFill="1" applyBorder="1" applyAlignment="1">
      <alignment vertical="center" shrinkToFit="1"/>
    </xf>
    <xf numFmtId="0" fontId="5" fillId="0" borderId="4" xfId="0" applyFont="1" applyBorder="1">
      <alignment vertical="center"/>
    </xf>
    <xf numFmtId="0" fontId="12" fillId="0" borderId="0" xfId="0" applyFont="1" applyBorder="1">
      <alignment vertical="center"/>
    </xf>
    <xf numFmtId="0" fontId="7" fillId="0" borderId="6" xfId="0" applyFont="1" applyBorder="1" applyAlignment="1">
      <alignment vertical="center"/>
    </xf>
    <xf numFmtId="0" fontId="7" fillId="0" borderId="18" xfId="0" applyFont="1" applyBorder="1" applyAlignment="1">
      <alignment vertical="center"/>
    </xf>
    <xf numFmtId="0" fontId="6" fillId="0" borderId="18" xfId="0" applyFont="1" applyFill="1" applyBorder="1">
      <alignment vertical="center"/>
    </xf>
    <xf numFmtId="0" fontId="6" fillId="0" borderId="0" xfId="0" applyFont="1" applyFill="1" applyBorder="1">
      <alignment vertical="center"/>
    </xf>
    <xf numFmtId="0" fontId="7" fillId="0" borderId="20" xfId="0" applyFont="1" applyFill="1" applyBorder="1" applyAlignment="1">
      <alignment vertical="center"/>
    </xf>
    <xf numFmtId="0" fontId="7" fillId="0" borderId="17" xfId="0" applyFont="1" applyFill="1" applyBorder="1" applyAlignment="1">
      <alignment vertical="center"/>
    </xf>
    <xf numFmtId="0" fontId="7" fillId="0" borderId="18" xfId="0" applyFont="1" applyFill="1" applyBorder="1" applyAlignment="1">
      <alignment vertical="center"/>
    </xf>
    <xf numFmtId="0" fontId="7" fillId="0" borderId="7" xfId="0" applyFont="1" applyFill="1" applyBorder="1" applyAlignment="1">
      <alignment vertical="center"/>
    </xf>
    <xf numFmtId="0" fontId="5" fillId="0" borderId="7" xfId="0" applyFont="1" applyFill="1" applyBorder="1">
      <alignment vertical="center"/>
    </xf>
    <xf numFmtId="9" fontId="0" fillId="0" borderId="0" xfId="0" applyNumberFormat="1">
      <alignment vertical="center"/>
    </xf>
    <xf numFmtId="0" fontId="5" fillId="3" borderId="24" xfId="0" applyFont="1" applyFill="1" applyBorder="1" applyProtection="1">
      <alignment vertical="center"/>
      <protection locked="0"/>
    </xf>
    <xf numFmtId="0" fontId="5" fillId="3" borderId="1" xfId="0" applyFont="1" applyFill="1" applyBorder="1" applyAlignment="1" applyProtection="1">
      <alignment vertical="center"/>
      <protection locked="0"/>
    </xf>
    <xf numFmtId="0" fontId="5" fillId="3" borderId="16" xfId="0" applyFont="1" applyFill="1" applyBorder="1" applyAlignment="1" applyProtection="1">
      <alignment vertical="center"/>
      <protection locked="0"/>
    </xf>
    <xf numFmtId="40" fontId="5" fillId="0" borderId="10" xfId="1" applyNumberFormat="1" applyFont="1" applyBorder="1">
      <alignment vertical="center"/>
    </xf>
    <xf numFmtId="40" fontId="5" fillId="0" borderId="13" xfId="1" applyNumberFormat="1" applyFont="1" applyBorder="1">
      <alignment vertical="center"/>
    </xf>
    <xf numFmtId="0" fontId="5" fillId="0" borderId="0" xfId="0" applyFont="1" applyFill="1">
      <alignment vertical="center"/>
    </xf>
    <xf numFmtId="0" fontId="6" fillId="3" borderId="18" xfId="0" applyFont="1" applyFill="1" applyBorder="1" applyProtection="1">
      <alignment vertical="center"/>
      <protection locked="0"/>
    </xf>
    <xf numFmtId="0" fontId="6" fillId="3" borderId="0" xfId="0" applyFont="1" applyFill="1" applyBorder="1" applyProtection="1">
      <alignment vertical="center"/>
      <protection locked="0"/>
    </xf>
    <xf numFmtId="0" fontId="7" fillId="3" borderId="20" xfId="0" applyFont="1" applyFill="1" applyBorder="1" applyAlignment="1" applyProtection="1">
      <alignment vertical="center"/>
      <protection locked="0"/>
    </xf>
    <xf numFmtId="0" fontId="7" fillId="3" borderId="18" xfId="0" applyFont="1" applyFill="1" applyBorder="1" applyAlignment="1" applyProtection="1">
      <alignment vertical="center"/>
      <protection locked="0"/>
    </xf>
    <xf numFmtId="9" fontId="5" fillId="3" borderId="5" xfId="2" applyFont="1" applyFill="1" applyBorder="1" applyProtection="1">
      <alignment vertical="center"/>
      <protection locked="0"/>
    </xf>
    <xf numFmtId="38" fontId="5" fillId="3" borderId="2" xfId="1" applyFont="1" applyFill="1" applyBorder="1" applyProtection="1">
      <alignment vertical="center"/>
      <protection locked="0"/>
    </xf>
    <xf numFmtId="38" fontId="5" fillId="3" borderId="13" xfId="1" applyFont="1" applyFill="1" applyBorder="1" applyProtection="1">
      <alignment vertical="center"/>
      <protection locked="0"/>
    </xf>
    <xf numFmtId="0" fontId="5" fillId="0" borderId="0" xfId="0" applyFont="1" applyFill="1" applyBorder="1" applyAlignment="1">
      <alignment vertical="center"/>
    </xf>
    <xf numFmtId="38" fontId="5" fillId="0" borderId="0" xfId="1" applyFont="1" applyFill="1" applyBorder="1" applyAlignment="1">
      <alignment vertical="center"/>
    </xf>
    <xf numFmtId="38" fontId="5" fillId="0" borderId="0" xfId="0" applyNumberFormat="1" applyFont="1" applyFill="1" applyBorder="1" applyAlignment="1">
      <alignment vertical="center"/>
    </xf>
    <xf numFmtId="0" fontId="10" fillId="0" borderId="0" xfId="0" applyFont="1" applyFill="1" applyBorder="1">
      <alignment vertical="center"/>
    </xf>
    <xf numFmtId="177" fontId="5" fillId="0" borderId="16" xfId="1" applyNumberFormat="1" applyFont="1" applyBorder="1" applyAlignment="1" applyProtection="1">
      <alignment vertical="center"/>
    </xf>
    <xf numFmtId="0" fontId="5" fillId="0" borderId="17" xfId="1" applyNumberFormat="1" applyFont="1" applyBorder="1" applyAlignment="1" applyProtection="1">
      <alignment vertical="center"/>
    </xf>
    <xf numFmtId="0" fontId="5" fillId="0" borderId="1" xfId="1" applyNumberFormat="1" applyFont="1" applyBorder="1" applyAlignment="1" applyProtection="1">
      <alignment horizontal="center" vertical="center"/>
    </xf>
    <xf numFmtId="0" fontId="5" fillId="0" borderId="6" xfId="0" applyFont="1" applyBorder="1" applyAlignment="1">
      <alignment vertical="center"/>
    </xf>
    <xf numFmtId="0" fontId="5" fillId="0" borderId="18" xfId="0" applyFont="1" applyBorder="1" applyAlignment="1">
      <alignment vertical="center"/>
    </xf>
    <xf numFmtId="0" fontId="5" fillId="0" borderId="8" xfId="0" applyFont="1" applyFill="1" applyBorder="1" applyAlignment="1">
      <alignment vertical="center"/>
    </xf>
    <xf numFmtId="0" fontId="5" fillId="0" borderId="19" xfId="0" applyFont="1" applyFill="1" applyBorder="1" applyAlignment="1">
      <alignment vertical="center"/>
    </xf>
    <xf numFmtId="38" fontId="5" fillId="0" borderId="0" xfId="1" applyFont="1" applyFill="1" applyBorder="1" applyProtection="1">
      <alignment vertical="center"/>
    </xf>
    <xf numFmtId="0" fontId="5" fillId="0" borderId="0" xfId="0" applyFont="1" applyFill="1" applyBorder="1" applyAlignment="1" applyProtection="1">
      <alignment vertical="center"/>
      <protection locked="0"/>
    </xf>
    <xf numFmtId="0" fontId="5" fillId="0" borderId="3" xfId="0" applyFont="1" applyFill="1" applyBorder="1" applyAlignment="1">
      <alignment vertical="center" wrapText="1"/>
    </xf>
    <xf numFmtId="0" fontId="5" fillId="0" borderId="0" xfId="0" applyFont="1" applyFill="1" applyBorder="1" applyAlignment="1">
      <alignment vertical="center" wrapText="1"/>
    </xf>
    <xf numFmtId="38" fontId="5" fillId="0" borderId="3" xfId="1" applyFont="1" applyFill="1" applyBorder="1" applyAlignment="1" applyProtection="1">
      <alignment vertical="center"/>
      <protection locked="0"/>
    </xf>
    <xf numFmtId="38" fontId="5" fillId="0" borderId="0" xfId="1" applyFont="1" applyFill="1" applyBorder="1" applyAlignment="1" applyProtection="1">
      <alignment vertical="center"/>
      <protection locked="0"/>
    </xf>
    <xf numFmtId="38" fontId="5" fillId="0" borderId="3" xfId="1" applyFont="1" applyFill="1" applyBorder="1" applyProtection="1">
      <alignment vertical="center"/>
      <protection locked="0"/>
    </xf>
    <xf numFmtId="0" fontId="5" fillId="3" borderId="16" xfId="0" applyFont="1" applyFill="1" applyBorder="1" applyAlignment="1" applyProtection="1">
      <alignment horizontal="left" vertical="center"/>
      <protection locked="0"/>
    </xf>
    <xf numFmtId="0" fontId="5" fillId="3" borderId="17" xfId="0" applyFont="1" applyFill="1" applyBorder="1" applyAlignment="1" applyProtection="1">
      <alignment horizontal="left" vertical="center"/>
      <protection locked="0"/>
    </xf>
    <xf numFmtId="0" fontId="5" fillId="3" borderId="16" xfId="0" applyFont="1" applyFill="1" applyBorder="1" applyAlignment="1" applyProtection="1">
      <alignment horizontal="left" vertical="center" shrinkToFit="1"/>
      <protection locked="0"/>
    </xf>
    <xf numFmtId="0" fontId="5" fillId="3" borderId="20" xfId="0" applyFont="1" applyFill="1" applyBorder="1" applyAlignment="1" applyProtection="1">
      <alignment horizontal="left" vertical="center" shrinkToFit="1"/>
      <protection locked="0"/>
    </xf>
    <xf numFmtId="0" fontId="5" fillId="3" borderId="17" xfId="0" applyFont="1" applyFill="1" applyBorder="1" applyAlignment="1" applyProtection="1">
      <alignment horizontal="left" vertical="center" shrinkToFit="1"/>
      <protection locked="0"/>
    </xf>
    <xf numFmtId="178" fontId="6" fillId="3" borderId="18" xfId="0" applyNumberFormat="1" applyFont="1" applyFill="1" applyBorder="1" applyProtection="1">
      <alignment vertical="center"/>
      <protection locked="0"/>
    </xf>
    <xf numFmtId="0" fontId="7" fillId="0" borderId="16" xfId="0" applyFont="1" applyBorder="1" applyAlignment="1">
      <alignment vertical="center"/>
    </xf>
    <xf numFmtId="0" fontId="5" fillId="0" borderId="0" xfId="0" applyFont="1" applyFill="1" applyBorder="1" applyAlignment="1" applyProtection="1">
      <alignment horizontal="left" vertical="center"/>
      <protection locked="0"/>
    </xf>
    <xf numFmtId="0" fontId="5" fillId="0" borderId="0" xfId="0" applyFont="1" applyFill="1" applyBorder="1" applyAlignment="1" applyProtection="1">
      <alignment horizontal="left" vertical="center" shrinkToFit="1"/>
      <protection locked="0"/>
    </xf>
    <xf numFmtId="177" fontId="5" fillId="0" borderId="0" xfId="1" applyNumberFormat="1" applyFont="1" applyFill="1" applyBorder="1" applyProtection="1">
      <alignment vertical="center"/>
      <protection locked="0"/>
    </xf>
    <xf numFmtId="177" fontId="5" fillId="0" borderId="0" xfId="1" applyNumberFormat="1" applyFont="1" applyFill="1" applyBorder="1" applyAlignment="1" applyProtection="1">
      <alignment vertical="center"/>
    </xf>
    <xf numFmtId="0" fontId="5" fillId="0" borderId="0" xfId="1" applyNumberFormat="1" applyFont="1" applyFill="1" applyBorder="1" applyAlignment="1" applyProtection="1">
      <alignment vertical="center"/>
    </xf>
    <xf numFmtId="0" fontId="5" fillId="0" borderId="0" xfId="1" applyNumberFormat="1" applyFont="1" applyFill="1" applyBorder="1" applyAlignment="1" applyProtection="1">
      <alignment horizontal="center" vertical="center"/>
    </xf>
    <xf numFmtId="0" fontId="5" fillId="0"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9" xfId="0" applyFont="1" applyFill="1" applyBorder="1" applyAlignment="1">
      <alignment horizontal="center" vertical="center"/>
    </xf>
    <xf numFmtId="0" fontId="5" fillId="3" borderId="16" xfId="0" applyFont="1" applyFill="1" applyBorder="1" applyAlignment="1" applyProtection="1">
      <alignment horizontal="left" vertical="center"/>
      <protection locked="0"/>
    </xf>
    <xf numFmtId="0" fontId="5" fillId="3" borderId="17" xfId="0" applyFont="1" applyFill="1" applyBorder="1" applyAlignment="1" applyProtection="1">
      <alignment horizontal="left" vertical="center"/>
      <protection locked="0"/>
    </xf>
    <xf numFmtId="0" fontId="5" fillId="3" borderId="16" xfId="0" applyFont="1" applyFill="1" applyBorder="1" applyAlignment="1" applyProtection="1">
      <alignment horizontal="left" vertical="center" shrinkToFit="1"/>
      <protection locked="0"/>
    </xf>
    <xf numFmtId="0" fontId="5" fillId="3" borderId="20" xfId="0" applyFont="1" applyFill="1" applyBorder="1" applyAlignment="1" applyProtection="1">
      <alignment horizontal="left" vertical="center" shrinkToFit="1"/>
      <protection locked="0"/>
    </xf>
    <xf numFmtId="0" fontId="5" fillId="3" borderId="17" xfId="0" applyFont="1" applyFill="1" applyBorder="1" applyAlignment="1" applyProtection="1">
      <alignment horizontal="left" vertical="center" shrinkToFit="1"/>
      <protection locked="0"/>
    </xf>
    <xf numFmtId="0" fontId="7" fillId="0" borderId="8" xfId="0" applyFont="1" applyBorder="1" applyAlignment="1">
      <alignment horizontal="left" vertical="center"/>
    </xf>
    <xf numFmtId="0" fontId="7" fillId="0" borderId="19" xfId="0" applyFont="1" applyBorder="1" applyAlignment="1">
      <alignment horizontal="left" vertical="center"/>
    </xf>
    <xf numFmtId="0" fontId="7" fillId="0" borderId="9" xfId="0" applyFont="1" applyBorder="1" applyAlignment="1">
      <alignment horizontal="left" vertical="center"/>
    </xf>
    <xf numFmtId="0" fontId="5" fillId="0" borderId="2" xfId="1" applyNumberFormat="1" applyFont="1" applyBorder="1" applyAlignment="1">
      <alignment horizontal="center" vertical="center"/>
    </xf>
    <xf numFmtId="0" fontId="5" fillId="0" borderId="5" xfId="1" applyNumberFormat="1" applyFont="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3" borderId="2" xfId="0" applyFont="1" applyFill="1" applyBorder="1" applyAlignment="1" applyProtection="1">
      <alignment horizontal="center" vertical="center"/>
      <protection locked="0"/>
    </xf>
    <xf numFmtId="0" fontId="5" fillId="3" borderId="5" xfId="0" applyFont="1" applyFill="1" applyBorder="1" applyAlignment="1" applyProtection="1">
      <alignment horizontal="center" vertical="center"/>
      <protection locked="0"/>
    </xf>
    <xf numFmtId="0" fontId="5" fillId="3" borderId="11" xfId="0" applyFont="1" applyFill="1" applyBorder="1" applyAlignment="1" applyProtection="1">
      <alignment vertical="center" shrinkToFit="1"/>
      <protection locked="0"/>
    </xf>
    <xf numFmtId="0" fontId="5" fillId="3" borderId="12" xfId="0" applyFont="1" applyFill="1" applyBorder="1" applyAlignment="1" applyProtection="1">
      <alignment vertical="center" shrinkToFit="1"/>
      <protection locked="0"/>
    </xf>
    <xf numFmtId="40" fontId="5" fillId="0" borderId="10" xfId="1" applyNumberFormat="1" applyFont="1" applyBorder="1">
      <alignment vertical="center"/>
    </xf>
    <xf numFmtId="40" fontId="5" fillId="0" borderId="13" xfId="1" applyNumberFormat="1" applyFont="1" applyBorder="1">
      <alignment vertical="center"/>
    </xf>
    <xf numFmtId="177" fontId="5" fillId="0" borderId="11" xfId="1" applyNumberFormat="1" applyFont="1" applyFill="1" applyBorder="1">
      <alignment vertical="center"/>
    </xf>
    <xf numFmtId="177" fontId="5" fillId="0" borderId="14" xfId="1" applyNumberFormat="1" applyFont="1" applyFill="1" applyBorder="1">
      <alignment vertical="center"/>
    </xf>
    <xf numFmtId="0" fontId="5" fillId="0" borderId="7" xfId="1" applyNumberFormat="1" applyFont="1" applyBorder="1">
      <alignment vertical="center"/>
    </xf>
    <xf numFmtId="0" fontId="5" fillId="0" borderId="9" xfId="1" applyNumberFormat="1" applyFont="1" applyBorder="1">
      <alignment vertical="center"/>
    </xf>
    <xf numFmtId="0" fontId="5" fillId="3" borderId="14" xfId="0" applyFont="1" applyFill="1" applyBorder="1" applyAlignment="1" applyProtection="1">
      <alignment vertical="center" shrinkToFit="1"/>
      <protection locked="0"/>
    </xf>
    <xf numFmtId="0" fontId="5" fillId="3" borderId="15" xfId="0" applyFont="1" applyFill="1" applyBorder="1" applyAlignment="1" applyProtection="1">
      <alignment vertical="center" shrinkToFit="1"/>
      <protection locked="0"/>
    </xf>
    <xf numFmtId="177" fontId="5" fillId="0" borderId="11" xfId="1" applyNumberFormat="1" applyFont="1" applyFill="1" applyBorder="1" applyAlignment="1">
      <alignment horizontal="right" vertical="center"/>
    </xf>
    <xf numFmtId="177" fontId="5" fillId="0" borderId="14" xfId="1" applyNumberFormat="1" applyFont="1" applyFill="1" applyBorder="1" applyAlignment="1">
      <alignment horizontal="right" vertical="center"/>
    </xf>
    <xf numFmtId="0" fontId="5" fillId="3" borderId="1" xfId="0" applyFont="1" applyFill="1" applyBorder="1" applyProtection="1">
      <alignment vertical="center"/>
      <protection locked="0"/>
    </xf>
    <xf numFmtId="0" fontId="5" fillId="3" borderId="16" xfId="0" applyFont="1" applyFill="1" applyBorder="1" applyProtection="1">
      <alignment vertical="center"/>
      <protection locked="0"/>
    </xf>
    <xf numFmtId="0" fontId="5" fillId="3" borderId="20" xfId="0" applyFont="1" applyFill="1" applyBorder="1" applyProtection="1">
      <alignment vertical="center"/>
      <protection locked="0"/>
    </xf>
    <xf numFmtId="0" fontId="5" fillId="3" borderId="17" xfId="0" applyFont="1" applyFill="1" applyBorder="1" applyProtection="1">
      <alignment vertical="center"/>
      <protection locked="0"/>
    </xf>
    <xf numFmtId="0" fontId="5" fillId="0" borderId="0" xfId="0"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6" xfId="0" applyFont="1" applyFill="1" applyBorder="1">
      <alignment vertical="center"/>
    </xf>
    <xf numFmtId="0" fontId="5" fillId="2" borderId="20" xfId="0" applyFont="1" applyFill="1" applyBorder="1">
      <alignment vertical="center"/>
    </xf>
    <xf numFmtId="0" fontId="5" fillId="2" borderId="17" xfId="0" applyFont="1" applyFill="1" applyBorder="1">
      <alignment vertical="center"/>
    </xf>
    <xf numFmtId="0" fontId="5" fillId="2" borderId="21" xfId="0" applyFont="1" applyFill="1" applyBorder="1">
      <alignment vertical="center"/>
    </xf>
    <xf numFmtId="0" fontId="5" fillId="2" borderId="22" xfId="0" applyFont="1" applyFill="1" applyBorder="1">
      <alignment vertical="center"/>
    </xf>
    <xf numFmtId="0" fontId="5" fillId="2" borderId="23" xfId="0" applyFont="1" applyFill="1" applyBorder="1">
      <alignment vertical="center"/>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8" xfId="0" applyFont="1" applyFill="1" applyBorder="1">
      <alignment vertical="center"/>
    </xf>
    <xf numFmtId="0" fontId="5" fillId="2" borderId="19" xfId="0" applyFont="1" applyFill="1" applyBorder="1">
      <alignment vertical="center"/>
    </xf>
    <xf numFmtId="0" fontId="5" fillId="2" borderId="9" xfId="0" applyFont="1" applyFill="1" applyBorder="1">
      <alignment vertical="center"/>
    </xf>
    <xf numFmtId="0" fontId="5" fillId="2" borderId="1" xfId="0" applyFont="1" applyFill="1" applyBorder="1">
      <alignment vertical="center"/>
    </xf>
    <xf numFmtId="0" fontId="5" fillId="2" borderId="2" xfId="0" applyFont="1" applyFill="1" applyBorder="1" applyAlignment="1">
      <alignment horizontal="center" vertical="center"/>
    </xf>
    <xf numFmtId="0" fontId="5" fillId="2" borderId="5" xfId="0"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noThreeD="1"/>
</file>

<file path=xl/ctrlProps/ctrlProp2.xml><?xml version="1.0" encoding="utf-8"?>
<formControlPr xmlns="http://schemas.microsoft.com/office/spreadsheetml/2009/9/main" objectType="CheckBox" noThreeD="1"/>
</file>

<file path=xl/ctrlProps/ctrlProp3.xml><?xml version="1.0" encoding="utf-8"?>
<formControlPr xmlns="http://schemas.microsoft.com/office/spreadsheetml/2009/9/main" objectType="CheckBox" noThreeD="1"/>
</file>

<file path=xl/ctrlProps/ctrlProp4.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noThreeD="1"/>
</file>

<file path=xl/ctrlProps/ctrlProp6.xml><?xml version="1.0" encoding="utf-8"?>
<formControlPr xmlns="http://schemas.microsoft.com/office/spreadsheetml/2009/9/main" objectType="CheckBox" noThreeD="1"/>
</file>

<file path=xl/ctrlProps/ctrlProp7.xml><?xml version="1.0" encoding="utf-8"?>
<formControlPr xmlns="http://schemas.microsoft.com/office/spreadsheetml/2009/9/main" objectType="CheckBox" noThreeD="1"/>
</file>

<file path=xl/ctrlProps/ctrlProp8.xml><?xml version="1.0" encoding="utf-8"?>
<formControlPr xmlns="http://schemas.microsoft.com/office/spreadsheetml/2009/9/main" objectType="Check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142875</xdr:colOff>
          <xdr:row>5</xdr:row>
          <xdr:rowOff>247650</xdr:rowOff>
        </xdr:from>
        <xdr:to>
          <xdr:col>5</xdr:col>
          <xdr:colOff>381000</xdr:colOff>
          <xdr:row>6</xdr:row>
          <xdr:rowOff>247650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200-0000B30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7</xdr:row>
          <xdr:rowOff>19050</xdr:rowOff>
        </xdr:from>
        <xdr:to>
          <xdr:col>5</xdr:col>
          <xdr:colOff>381000</xdr:colOff>
          <xdr:row>7</xdr:row>
          <xdr:rowOff>228600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200-0000B50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9</xdr:row>
          <xdr:rowOff>0</xdr:rowOff>
        </xdr:from>
        <xdr:to>
          <xdr:col>5</xdr:col>
          <xdr:colOff>381000</xdr:colOff>
          <xdr:row>9</xdr:row>
          <xdr:rowOff>247650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10</xdr:row>
          <xdr:rowOff>9525</xdr:rowOff>
        </xdr:from>
        <xdr:to>
          <xdr:col>5</xdr:col>
          <xdr:colOff>381000</xdr:colOff>
          <xdr:row>11</xdr:row>
          <xdr:rowOff>9525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12</xdr:row>
          <xdr:rowOff>0</xdr:rowOff>
        </xdr:from>
        <xdr:to>
          <xdr:col>5</xdr:col>
          <xdr:colOff>381000</xdr:colOff>
          <xdr:row>13</xdr:row>
          <xdr:rowOff>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15</xdr:row>
          <xdr:rowOff>0</xdr:rowOff>
        </xdr:from>
        <xdr:to>
          <xdr:col>5</xdr:col>
          <xdr:colOff>381000</xdr:colOff>
          <xdr:row>16</xdr:row>
          <xdr:rowOff>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238125</xdr:colOff>
          <xdr:row>73</xdr:row>
          <xdr:rowOff>104775</xdr:rowOff>
        </xdr:from>
        <xdr:to>
          <xdr:col>10</xdr:col>
          <xdr:colOff>476250</xdr:colOff>
          <xdr:row>74</xdr:row>
          <xdr:rowOff>114300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238125</xdr:colOff>
          <xdr:row>50</xdr:row>
          <xdr:rowOff>104775</xdr:rowOff>
        </xdr:from>
        <xdr:to>
          <xdr:col>10</xdr:col>
          <xdr:colOff>476250</xdr:colOff>
          <xdr:row>51</xdr:row>
          <xdr:rowOff>114300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50"/>
  <sheetViews>
    <sheetView tabSelected="1" view="pageBreakPreview" zoomScale="115" zoomScaleNormal="100" zoomScaleSheetLayoutView="115" workbookViewId="0">
      <selection activeCell="H82" sqref="H82"/>
    </sheetView>
  </sheetViews>
  <sheetFormatPr defaultRowHeight="18.75" x14ac:dyDescent="0.4"/>
  <cols>
    <col min="1" max="1" width="3.625" style="1" customWidth="1"/>
    <col min="2" max="3" width="12.625" style="1" customWidth="1"/>
    <col min="4" max="4" width="9" style="1"/>
    <col min="5" max="5" width="30.625" style="1" customWidth="1"/>
    <col min="6" max="6" width="6.25" style="1" bestFit="1" customWidth="1"/>
    <col min="7" max="7" width="9" style="1"/>
    <col min="8" max="8" width="18.625" style="1" customWidth="1"/>
    <col min="9" max="9" width="9" style="1"/>
    <col min="10" max="10" width="15.625" style="1" customWidth="1"/>
    <col min="11" max="11" width="12.625" style="1" customWidth="1"/>
    <col min="12" max="13" width="9" style="1"/>
    <col min="14" max="14" width="9.625" style="1" customWidth="1"/>
    <col min="15" max="16" width="12.625" style="1" customWidth="1"/>
    <col min="17" max="16384" width="9" style="1"/>
  </cols>
  <sheetData>
    <row r="1" spans="2:20" x14ac:dyDescent="0.4">
      <c r="B1" s="1" t="s">
        <v>75</v>
      </c>
      <c r="O1" s="30" t="s">
        <v>70</v>
      </c>
      <c r="R1" s="30"/>
      <c r="S1" s="30" t="s">
        <v>23</v>
      </c>
      <c r="T1" s="30"/>
    </row>
    <row r="2" spans="2:20" ht="25.5" x14ac:dyDescent="0.4">
      <c r="B2" s="22" t="s">
        <v>62</v>
      </c>
    </row>
    <row r="3" spans="2:20" ht="19.5" x14ac:dyDescent="0.4">
      <c r="B3" s="2" t="s">
        <v>22</v>
      </c>
    </row>
    <row r="4" spans="2:20" ht="19.5" x14ac:dyDescent="0.4">
      <c r="B4" s="3" t="s">
        <v>0</v>
      </c>
      <c r="C4" s="2"/>
      <c r="D4" s="2"/>
      <c r="E4" s="2"/>
      <c r="F4" s="2"/>
      <c r="G4" s="2"/>
      <c r="H4" s="2"/>
    </row>
    <row r="5" spans="2:20" ht="19.5" x14ac:dyDescent="0.4">
      <c r="B5" s="3"/>
      <c r="C5" s="2"/>
      <c r="D5" s="2"/>
      <c r="E5" s="2"/>
      <c r="F5" s="2"/>
      <c r="G5" s="2"/>
      <c r="H5" s="2"/>
    </row>
    <row r="6" spans="2:20" ht="19.5" x14ac:dyDescent="0.4">
      <c r="B6" s="31" t="s">
        <v>54</v>
      </c>
      <c r="C6" s="2"/>
      <c r="D6" s="2"/>
      <c r="E6" s="2"/>
      <c r="F6" s="2"/>
      <c r="G6" s="2"/>
      <c r="H6" s="2"/>
    </row>
    <row r="7" spans="2:20" ht="19.5" x14ac:dyDescent="0.4">
      <c r="B7" s="36" t="s">
        <v>33</v>
      </c>
      <c r="C7" s="39"/>
      <c r="D7" s="39"/>
      <c r="E7" s="50"/>
      <c r="F7" s="73"/>
      <c r="G7" s="59" t="s">
        <v>24</v>
      </c>
      <c r="H7" s="43"/>
      <c r="I7" s="51"/>
      <c r="J7" s="44"/>
      <c r="K7" s="44"/>
      <c r="L7" s="44"/>
      <c r="M7" s="44"/>
      <c r="N7" s="44"/>
      <c r="O7" s="44"/>
      <c r="P7" s="45"/>
      <c r="Q7" s="45"/>
      <c r="R7" s="45"/>
    </row>
    <row r="8" spans="2:20" ht="19.5" x14ac:dyDescent="0.4">
      <c r="B8" s="37"/>
      <c r="C8" s="52"/>
      <c r="D8" s="52"/>
      <c r="E8" s="26"/>
      <c r="F8" s="74"/>
      <c r="G8" s="60" t="s">
        <v>25</v>
      </c>
      <c r="H8" s="46"/>
      <c r="I8" s="54"/>
      <c r="J8" s="46"/>
      <c r="K8" s="46"/>
      <c r="L8" s="46"/>
      <c r="M8" s="46"/>
      <c r="N8" s="46"/>
      <c r="O8" s="46"/>
      <c r="P8" s="46"/>
      <c r="Q8" s="46"/>
      <c r="R8" s="46"/>
    </row>
    <row r="9" spans="2:20" ht="19.5" customHeight="1" x14ac:dyDescent="0.4">
      <c r="B9" s="125" t="s">
        <v>34</v>
      </c>
      <c r="C9" s="126"/>
      <c r="D9" s="126"/>
      <c r="E9" s="126"/>
      <c r="F9" s="126"/>
      <c r="G9" s="126"/>
      <c r="H9" s="126"/>
      <c r="I9" s="127"/>
    </row>
    <row r="10" spans="2:20" ht="19.5" customHeight="1" x14ac:dyDescent="0.4">
      <c r="B10" s="104" t="s">
        <v>73</v>
      </c>
      <c r="C10" s="49"/>
      <c r="D10" s="49"/>
      <c r="E10" s="49"/>
      <c r="F10" s="75"/>
      <c r="G10" s="61" t="s">
        <v>38</v>
      </c>
      <c r="H10" s="61"/>
      <c r="I10" s="62"/>
    </row>
    <row r="11" spans="2:20" ht="19.5" customHeight="1" x14ac:dyDescent="0.4">
      <c r="B11" s="57" t="s">
        <v>26</v>
      </c>
      <c r="C11" s="58"/>
      <c r="D11" s="58"/>
      <c r="E11" s="58"/>
      <c r="F11" s="76"/>
      <c r="G11" s="63" t="s">
        <v>38</v>
      </c>
      <c r="H11" s="63"/>
      <c r="I11" s="64"/>
    </row>
    <row r="12" spans="2:20" ht="19.5" x14ac:dyDescent="0.4">
      <c r="B12" s="38" t="s">
        <v>35</v>
      </c>
      <c r="C12" s="40"/>
      <c r="D12" s="40"/>
      <c r="E12" s="41"/>
      <c r="F12" s="41"/>
      <c r="G12" s="41"/>
      <c r="H12" s="41"/>
      <c r="I12" s="48"/>
    </row>
    <row r="13" spans="2:20" ht="19.5" x14ac:dyDescent="0.4">
      <c r="B13" s="36" t="s">
        <v>27</v>
      </c>
      <c r="C13" s="39"/>
      <c r="D13" s="39"/>
      <c r="E13" s="42"/>
      <c r="F13" s="73"/>
      <c r="G13" s="59" t="s">
        <v>38</v>
      </c>
      <c r="H13" s="59"/>
      <c r="I13" s="65"/>
    </row>
    <row r="14" spans="2:20" ht="19.5" x14ac:dyDescent="0.4">
      <c r="B14" s="37" t="s">
        <v>28</v>
      </c>
      <c r="C14" s="52"/>
      <c r="D14" s="52"/>
      <c r="E14" s="53"/>
      <c r="F14" s="53"/>
      <c r="G14" s="53"/>
      <c r="H14" s="53"/>
      <c r="I14" s="55"/>
    </row>
    <row r="15" spans="2:20" ht="19.5" x14ac:dyDescent="0.4">
      <c r="B15" s="38" t="s">
        <v>36</v>
      </c>
      <c r="C15" s="40"/>
      <c r="D15" s="40"/>
      <c r="E15" s="41"/>
      <c r="F15" s="41"/>
      <c r="G15" s="41"/>
      <c r="H15" s="41"/>
      <c r="I15" s="48"/>
    </row>
    <row r="16" spans="2:20" ht="19.5" x14ac:dyDescent="0.4">
      <c r="B16" s="36" t="s">
        <v>29</v>
      </c>
      <c r="C16" s="39"/>
      <c r="D16" s="39"/>
      <c r="E16" s="35"/>
      <c r="F16" s="73"/>
      <c r="G16" s="59" t="s">
        <v>38</v>
      </c>
      <c r="H16" s="59"/>
      <c r="I16" s="65"/>
    </row>
    <row r="17" spans="2:16" ht="19.5" x14ac:dyDescent="0.4">
      <c r="B17" s="37" t="s">
        <v>30</v>
      </c>
      <c r="C17" s="52"/>
      <c r="D17" s="52"/>
      <c r="E17" s="56"/>
      <c r="F17" s="53"/>
      <c r="G17" s="53"/>
      <c r="H17" s="53"/>
      <c r="I17" s="55"/>
    </row>
    <row r="18" spans="2:16" ht="19.5" x14ac:dyDescent="0.4">
      <c r="B18" s="38" t="s">
        <v>37</v>
      </c>
      <c r="C18" s="47"/>
      <c r="D18" s="40"/>
      <c r="E18" s="34"/>
      <c r="F18" s="41"/>
      <c r="G18" s="41"/>
      <c r="H18" s="41"/>
      <c r="I18" s="48"/>
    </row>
    <row r="19" spans="2:16" ht="19.5" x14ac:dyDescent="0.4">
      <c r="B19" s="36" t="s">
        <v>31</v>
      </c>
      <c r="C19" s="39"/>
      <c r="D19" s="39"/>
      <c r="E19" s="32"/>
      <c r="F19" s="103"/>
      <c r="G19" s="59" t="s">
        <v>39</v>
      </c>
      <c r="H19" s="59"/>
      <c r="I19" s="65"/>
    </row>
    <row r="20" spans="2:16" ht="19.5" x14ac:dyDescent="0.4">
      <c r="B20" s="38" t="s">
        <v>32</v>
      </c>
      <c r="C20" s="40"/>
      <c r="D20" s="40"/>
      <c r="E20" s="33"/>
      <c r="F20" s="41"/>
      <c r="G20" s="41"/>
      <c r="H20" s="41"/>
      <c r="I20" s="48"/>
    </row>
    <row r="23" spans="2:16" x14ac:dyDescent="0.4">
      <c r="B23" s="29" t="s">
        <v>53</v>
      </c>
      <c r="G23" s="83"/>
      <c r="H23" s="27"/>
      <c r="I23" s="27"/>
      <c r="J23" s="27"/>
      <c r="K23" s="72"/>
      <c r="L23" s="72"/>
    </row>
    <row r="24" spans="2:16" x14ac:dyDescent="0.4">
      <c r="B24" s="152" t="s">
        <v>1</v>
      </c>
      <c r="C24" s="153"/>
      <c r="D24" s="154"/>
      <c r="E24" s="4"/>
      <c r="G24" s="80"/>
      <c r="H24" s="80"/>
      <c r="I24" s="80"/>
      <c r="J24" s="80"/>
      <c r="K24" s="80"/>
      <c r="L24" s="24"/>
      <c r="M24" s="24"/>
    </row>
    <row r="25" spans="2:16" x14ac:dyDescent="0.4">
      <c r="B25" s="152" t="s">
        <v>2</v>
      </c>
      <c r="C25" s="153"/>
      <c r="D25" s="154"/>
      <c r="E25" s="4"/>
      <c r="G25" s="27"/>
      <c r="H25" s="81"/>
      <c r="I25" s="23"/>
      <c r="J25" s="81"/>
      <c r="K25" s="81"/>
      <c r="L25" s="24"/>
      <c r="M25" s="24"/>
    </row>
    <row r="26" spans="2:16" x14ac:dyDescent="0.4">
      <c r="B26" s="152" t="s">
        <v>3</v>
      </c>
      <c r="C26" s="153"/>
      <c r="D26" s="154"/>
      <c r="E26" s="5" t="str">
        <f>IF(AND(E24&lt;&gt;"",E25&lt;&gt;""),E25/E24,"")</f>
        <v/>
      </c>
      <c r="G26" s="27"/>
      <c r="H26" s="81"/>
      <c r="I26" s="23"/>
      <c r="J26" s="23"/>
      <c r="K26" s="24"/>
      <c r="L26" s="24"/>
      <c r="M26" s="24"/>
    </row>
    <row r="27" spans="2:16" x14ac:dyDescent="0.4">
      <c r="B27" s="114" t="s">
        <v>4</v>
      </c>
      <c r="C27" s="118"/>
      <c r="D27" s="118"/>
      <c r="E27" s="151"/>
      <c r="G27" s="27"/>
      <c r="H27" s="81"/>
      <c r="I27" s="23"/>
      <c r="J27" s="23"/>
      <c r="K27" s="24"/>
      <c r="L27" s="24"/>
      <c r="M27" s="24"/>
    </row>
    <row r="28" spans="2:16" x14ac:dyDescent="0.4">
      <c r="B28" s="155" t="s">
        <v>52</v>
      </c>
      <c r="C28" s="156"/>
      <c r="D28" s="157"/>
      <c r="E28" s="67"/>
      <c r="G28" s="27"/>
      <c r="H28" s="82"/>
      <c r="I28" s="25"/>
      <c r="J28" s="25"/>
      <c r="K28" s="25"/>
      <c r="L28" s="25"/>
      <c r="M28" s="25"/>
    </row>
    <row r="29" spans="2:16" x14ac:dyDescent="0.4">
      <c r="B29" s="162" t="s">
        <v>5</v>
      </c>
      <c r="C29" s="163"/>
      <c r="D29" s="164"/>
      <c r="E29" s="77"/>
      <c r="G29" s="27"/>
      <c r="H29" s="82"/>
      <c r="I29" s="27"/>
      <c r="J29" s="27"/>
      <c r="K29" s="72"/>
      <c r="L29" s="72"/>
    </row>
    <row r="30" spans="2:16" x14ac:dyDescent="0.4">
      <c r="B30" s="165" t="s">
        <v>6</v>
      </c>
      <c r="C30" s="165"/>
      <c r="D30" s="165"/>
      <c r="E30" s="6" t="str">
        <f>IF(AND(E26&lt;&gt;"",E29&lt;&gt;""),IF(E26&gt;=E29,"適合","非適合"),"")</f>
        <v/>
      </c>
      <c r="G30" s="26"/>
      <c r="H30" s="26"/>
      <c r="I30" s="26"/>
      <c r="J30" s="26"/>
    </row>
    <row r="32" spans="2:16" x14ac:dyDescent="0.4">
      <c r="B32" s="1" t="s">
        <v>75</v>
      </c>
      <c r="O32" s="30" t="s">
        <v>70</v>
      </c>
      <c r="P32" s="30"/>
    </row>
    <row r="33" spans="1:16" x14ac:dyDescent="0.4">
      <c r="A33" s="7"/>
      <c r="B33" s="29" t="s">
        <v>76</v>
      </c>
    </row>
    <row r="34" spans="1:16" ht="18.75" customHeight="1" x14ac:dyDescent="0.4">
      <c r="A34" s="7"/>
      <c r="B34" s="166" t="s">
        <v>7</v>
      </c>
      <c r="C34" s="112" t="s">
        <v>64</v>
      </c>
      <c r="D34" s="166" t="s">
        <v>8</v>
      </c>
      <c r="E34" s="166" t="s">
        <v>9</v>
      </c>
      <c r="F34" s="114" t="s">
        <v>10</v>
      </c>
      <c r="G34" s="115"/>
      <c r="H34" s="112" t="s">
        <v>68</v>
      </c>
      <c r="I34" s="112" t="s">
        <v>21</v>
      </c>
      <c r="J34" s="112" t="s">
        <v>55</v>
      </c>
      <c r="K34" s="112" t="s">
        <v>57</v>
      </c>
      <c r="L34" s="158" t="s">
        <v>56</v>
      </c>
      <c r="M34" s="159"/>
      <c r="N34" s="112" t="s">
        <v>11</v>
      </c>
      <c r="O34" s="112" t="s">
        <v>61</v>
      </c>
      <c r="P34" s="111"/>
    </row>
    <row r="35" spans="1:16" x14ac:dyDescent="0.4">
      <c r="A35" s="7"/>
      <c r="B35" s="167"/>
      <c r="C35" s="113"/>
      <c r="D35" s="167"/>
      <c r="E35" s="167"/>
      <c r="F35" s="116"/>
      <c r="G35" s="117"/>
      <c r="H35" s="113"/>
      <c r="I35" s="113"/>
      <c r="J35" s="113"/>
      <c r="K35" s="113"/>
      <c r="L35" s="160"/>
      <c r="M35" s="161"/>
      <c r="N35" s="113"/>
      <c r="O35" s="113"/>
      <c r="P35" s="111"/>
    </row>
    <row r="36" spans="1:16" x14ac:dyDescent="0.4">
      <c r="A36" s="7"/>
      <c r="B36" s="130" t="s">
        <v>20</v>
      </c>
      <c r="C36" s="132"/>
      <c r="D36" s="8" t="s">
        <v>12</v>
      </c>
      <c r="E36" s="9"/>
      <c r="F36" s="134"/>
      <c r="G36" s="135"/>
      <c r="H36" s="10"/>
      <c r="I36" s="11"/>
      <c r="J36" s="12" t="str">
        <f t="shared" ref="J36:J47" si="0">IF(AND(H36&lt;&gt;"",I36&lt;&gt;""),ROUNDDOWN(((I36/H36)/1000),1),"")</f>
        <v/>
      </c>
      <c r="K36" s="136" t="str">
        <f>IF(J36="","",SUM(J36:J37))</f>
        <v/>
      </c>
      <c r="L36" s="138">
        <v>2.7</v>
      </c>
      <c r="M36" s="140" t="str">
        <f>IF(L36="","","以上")</f>
        <v>以上</v>
      </c>
      <c r="N36" s="128" t="str">
        <f>IF(AND(K36&lt;&gt;"",L36&lt;&gt;""),IF(K36&gt;=L36,"適合","非適合"),"")</f>
        <v/>
      </c>
      <c r="O36" s="78"/>
      <c r="P36" s="97"/>
    </row>
    <row r="37" spans="1:16" x14ac:dyDescent="0.4">
      <c r="A37" s="7"/>
      <c r="B37" s="131"/>
      <c r="C37" s="133"/>
      <c r="D37" s="13" t="s">
        <v>13</v>
      </c>
      <c r="E37" s="14"/>
      <c r="F37" s="142"/>
      <c r="G37" s="143"/>
      <c r="H37" s="15"/>
      <c r="I37" s="16"/>
      <c r="J37" s="17" t="str">
        <f t="shared" si="0"/>
        <v/>
      </c>
      <c r="K37" s="137"/>
      <c r="L37" s="139"/>
      <c r="M37" s="141"/>
      <c r="N37" s="129"/>
      <c r="O37" s="79"/>
      <c r="P37" s="97"/>
    </row>
    <row r="38" spans="1:16" x14ac:dyDescent="0.4">
      <c r="A38" s="7"/>
      <c r="B38" s="131"/>
      <c r="C38" s="132"/>
      <c r="D38" s="8" t="s">
        <v>12</v>
      </c>
      <c r="E38" s="9"/>
      <c r="F38" s="134"/>
      <c r="G38" s="135"/>
      <c r="H38" s="10"/>
      <c r="I38" s="11"/>
      <c r="J38" s="70" t="str">
        <f t="shared" si="0"/>
        <v/>
      </c>
      <c r="K38" s="136" t="str">
        <f t="shared" ref="K38" si="1">IF(J38="","",SUM(J38:J39))</f>
        <v/>
      </c>
      <c r="L38" s="138">
        <v>2.7</v>
      </c>
      <c r="M38" s="140" t="str">
        <f t="shared" ref="M38" si="2">IF(L38="","","以上")</f>
        <v>以上</v>
      </c>
      <c r="N38" s="128" t="str">
        <f>IF(AND(K38&lt;&gt;"",L38&lt;&gt;""),IF(K38&gt;=L38,"適合","非適合"),"")</f>
        <v/>
      </c>
      <c r="O38" s="78"/>
      <c r="P38" s="97"/>
    </row>
    <row r="39" spans="1:16" x14ac:dyDescent="0.4">
      <c r="A39" s="7"/>
      <c r="B39" s="131"/>
      <c r="C39" s="133"/>
      <c r="D39" s="13" t="s">
        <v>13</v>
      </c>
      <c r="E39" s="14"/>
      <c r="F39" s="142"/>
      <c r="G39" s="143"/>
      <c r="H39" s="15"/>
      <c r="I39" s="16"/>
      <c r="J39" s="71" t="str">
        <f t="shared" si="0"/>
        <v/>
      </c>
      <c r="K39" s="137"/>
      <c r="L39" s="139"/>
      <c r="M39" s="141"/>
      <c r="N39" s="129"/>
      <c r="O39" s="79"/>
      <c r="P39" s="97"/>
    </row>
    <row r="40" spans="1:16" x14ac:dyDescent="0.4">
      <c r="A40" s="7"/>
      <c r="B40" s="131" t="s">
        <v>14</v>
      </c>
      <c r="C40" s="132"/>
      <c r="D40" s="8" t="s">
        <v>12</v>
      </c>
      <c r="E40" s="9"/>
      <c r="F40" s="134"/>
      <c r="G40" s="135"/>
      <c r="H40" s="10"/>
      <c r="I40" s="11"/>
      <c r="J40" s="70" t="str">
        <f t="shared" si="0"/>
        <v/>
      </c>
      <c r="K40" s="136" t="str">
        <f t="shared" ref="K40" si="3">IF(J40="","",SUM(J40:J41))</f>
        <v/>
      </c>
      <c r="L40" s="138">
        <v>2.7</v>
      </c>
      <c r="M40" s="140" t="str">
        <f t="shared" ref="M40" si="4">IF(L40="","","以上")</f>
        <v>以上</v>
      </c>
      <c r="N40" s="128" t="str">
        <f>IF(AND(K40&lt;&gt;"",L40&lt;&gt;""),IF(K40&gt;=L40,"適合","非適合"),"")</f>
        <v/>
      </c>
      <c r="O40" s="78"/>
      <c r="P40" s="97"/>
    </row>
    <row r="41" spans="1:16" x14ac:dyDescent="0.4">
      <c r="B41" s="131"/>
      <c r="C41" s="133"/>
      <c r="D41" s="13" t="s">
        <v>13</v>
      </c>
      <c r="E41" s="14"/>
      <c r="F41" s="142"/>
      <c r="G41" s="143"/>
      <c r="H41" s="15"/>
      <c r="I41" s="16"/>
      <c r="J41" s="71" t="str">
        <f t="shared" si="0"/>
        <v/>
      </c>
      <c r="K41" s="137"/>
      <c r="L41" s="139"/>
      <c r="M41" s="141"/>
      <c r="N41" s="129"/>
      <c r="O41" s="79"/>
      <c r="P41" s="97"/>
    </row>
    <row r="42" spans="1:16" x14ac:dyDescent="0.4">
      <c r="B42" s="131"/>
      <c r="C42" s="132"/>
      <c r="D42" s="8" t="s">
        <v>12</v>
      </c>
      <c r="E42" s="9"/>
      <c r="F42" s="134"/>
      <c r="G42" s="135"/>
      <c r="H42" s="10"/>
      <c r="I42" s="11"/>
      <c r="J42" s="70" t="str">
        <f t="shared" si="0"/>
        <v/>
      </c>
      <c r="K42" s="136" t="str">
        <f t="shared" ref="K42" si="5">IF(J42="","",SUM(J42:J43))</f>
        <v/>
      </c>
      <c r="L42" s="138">
        <v>2.7</v>
      </c>
      <c r="M42" s="140" t="str">
        <f t="shared" ref="M42" si="6">IF(L42="","","以上")</f>
        <v>以上</v>
      </c>
      <c r="N42" s="128" t="str">
        <f>IF(AND(K42&lt;&gt;"",L42&lt;&gt;""),IF(K42&gt;=L42,"適合","非適合"),"")</f>
        <v/>
      </c>
      <c r="O42" s="78"/>
      <c r="P42" s="97"/>
    </row>
    <row r="43" spans="1:16" x14ac:dyDescent="0.4">
      <c r="B43" s="131"/>
      <c r="C43" s="133"/>
      <c r="D43" s="13" t="s">
        <v>13</v>
      </c>
      <c r="E43" s="14"/>
      <c r="F43" s="142"/>
      <c r="G43" s="143"/>
      <c r="H43" s="15"/>
      <c r="I43" s="16"/>
      <c r="J43" s="71" t="str">
        <f t="shared" si="0"/>
        <v/>
      </c>
      <c r="K43" s="137"/>
      <c r="L43" s="139"/>
      <c r="M43" s="141"/>
      <c r="N43" s="129"/>
      <c r="O43" s="79"/>
      <c r="P43" s="97"/>
    </row>
    <row r="44" spans="1:16" x14ac:dyDescent="0.4">
      <c r="B44" s="130" t="s">
        <v>18</v>
      </c>
      <c r="C44" s="132"/>
      <c r="D44" s="8" t="s">
        <v>12</v>
      </c>
      <c r="E44" s="9"/>
      <c r="F44" s="134"/>
      <c r="G44" s="135"/>
      <c r="H44" s="10"/>
      <c r="I44" s="11"/>
      <c r="J44" s="70" t="str">
        <f t="shared" si="0"/>
        <v/>
      </c>
      <c r="K44" s="136" t="str">
        <f t="shared" ref="K44" si="7">IF(J44="","",SUM(J44:J45))</f>
        <v/>
      </c>
      <c r="L44" s="138">
        <v>2.2000000000000002</v>
      </c>
      <c r="M44" s="140" t="str">
        <f t="shared" ref="M44" si="8">IF(L44="","","以上")</f>
        <v>以上</v>
      </c>
      <c r="N44" s="128" t="str">
        <f>IF(AND(K44&lt;&gt;"",L44&lt;&gt;""),IF(K44&gt;=L44,"適合","非適合"),"")</f>
        <v/>
      </c>
      <c r="O44" s="78"/>
      <c r="P44" s="97"/>
    </row>
    <row r="45" spans="1:16" x14ac:dyDescent="0.4">
      <c r="B45" s="131"/>
      <c r="C45" s="133"/>
      <c r="D45" s="13" t="s">
        <v>13</v>
      </c>
      <c r="E45" s="14"/>
      <c r="F45" s="142"/>
      <c r="G45" s="143"/>
      <c r="H45" s="15"/>
      <c r="I45" s="16"/>
      <c r="J45" s="71" t="str">
        <f t="shared" si="0"/>
        <v/>
      </c>
      <c r="K45" s="137"/>
      <c r="L45" s="139"/>
      <c r="M45" s="141"/>
      <c r="N45" s="129"/>
      <c r="O45" s="79"/>
      <c r="P45" s="97"/>
    </row>
    <row r="46" spans="1:16" x14ac:dyDescent="0.4">
      <c r="B46" s="131"/>
      <c r="C46" s="132"/>
      <c r="D46" s="8" t="s">
        <v>12</v>
      </c>
      <c r="E46" s="9"/>
      <c r="F46" s="134"/>
      <c r="G46" s="135"/>
      <c r="H46" s="10"/>
      <c r="I46" s="11"/>
      <c r="J46" s="70" t="str">
        <f t="shared" si="0"/>
        <v/>
      </c>
      <c r="K46" s="136" t="str">
        <f t="shared" ref="K46" si="9">IF(J46="","",SUM(J46:J47))</f>
        <v/>
      </c>
      <c r="L46" s="144" t="s">
        <v>63</v>
      </c>
      <c r="M46" s="140" t="str">
        <f t="shared" ref="M46" si="10">IF(L46="","","以上")</f>
        <v>以上</v>
      </c>
      <c r="N46" s="128" t="str">
        <f>IF(AND(K46&lt;&gt;"",L46&lt;&gt;""),IF(K46&gt;=L46,"適合","非適合"),"")</f>
        <v/>
      </c>
      <c r="O46" s="78"/>
      <c r="P46" s="97"/>
    </row>
    <row r="47" spans="1:16" x14ac:dyDescent="0.4">
      <c r="B47" s="131"/>
      <c r="C47" s="133"/>
      <c r="D47" s="13" t="s">
        <v>13</v>
      </c>
      <c r="E47" s="14"/>
      <c r="F47" s="142"/>
      <c r="G47" s="143"/>
      <c r="H47" s="15"/>
      <c r="I47" s="16"/>
      <c r="J47" s="71" t="str">
        <f t="shared" si="0"/>
        <v/>
      </c>
      <c r="K47" s="137"/>
      <c r="L47" s="145"/>
      <c r="M47" s="141"/>
      <c r="N47" s="129"/>
      <c r="O47" s="79"/>
      <c r="P47" s="97"/>
    </row>
    <row r="48" spans="1:16" x14ac:dyDescent="0.4">
      <c r="B48" s="1" t="s">
        <v>19</v>
      </c>
    </row>
    <row r="50" spans="2:14" x14ac:dyDescent="0.4">
      <c r="B50" s="29" t="s">
        <v>77</v>
      </c>
    </row>
    <row r="51" spans="2:14" x14ac:dyDescent="0.4">
      <c r="B51" s="87" t="s">
        <v>71</v>
      </c>
      <c r="C51" s="88"/>
      <c r="D51" s="88"/>
      <c r="E51" s="88"/>
      <c r="F51" s="88"/>
      <c r="G51" s="88"/>
      <c r="H51" s="88"/>
      <c r="I51" s="88"/>
      <c r="J51" s="88"/>
      <c r="K51" s="132"/>
      <c r="L51" s="80"/>
      <c r="M51" s="92"/>
    </row>
    <row r="52" spans="2:14" x14ac:dyDescent="0.4">
      <c r="B52" s="89" t="s">
        <v>72</v>
      </c>
      <c r="C52" s="90"/>
      <c r="D52" s="90"/>
      <c r="E52" s="90"/>
      <c r="F52" s="90"/>
      <c r="G52" s="90"/>
      <c r="H52" s="90"/>
      <c r="I52" s="90"/>
      <c r="J52" s="90"/>
      <c r="K52" s="133"/>
      <c r="L52" s="80"/>
      <c r="M52" s="92"/>
    </row>
    <row r="53" spans="2:14" ht="18.75" customHeight="1" x14ac:dyDescent="0.4">
      <c r="B53" s="112" t="s">
        <v>69</v>
      </c>
      <c r="C53" s="114" t="s">
        <v>9</v>
      </c>
      <c r="D53" s="115"/>
      <c r="E53" s="114" t="s">
        <v>10</v>
      </c>
      <c r="F53" s="118"/>
      <c r="G53" s="115"/>
      <c r="H53" s="130" t="s">
        <v>67</v>
      </c>
      <c r="I53" s="130" t="s">
        <v>58</v>
      </c>
      <c r="J53" s="130"/>
      <c r="K53" s="130" t="s">
        <v>11</v>
      </c>
      <c r="L53" s="93"/>
      <c r="M53" s="94"/>
      <c r="N53" s="94"/>
    </row>
    <row r="54" spans="2:14" x14ac:dyDescent="0.4">
      <c r="B54" s="113"/>
      <c r="C54" s="116"/>
      <c r="D54" s="117"/>
      <c r="E54" s="116"/>
      <c r="F54" s="119"/>
      <c r="G54" s="117"/>
      <c r="H54" s="130"/>
      <c r="I54" s="130"/>
      <c r="J54" s="130"/>
      <c r="K54" s="130"/>
      <c r="L54" s="93"/>
      <c r="M54" s="94"/>
      <c r="N54" s="94"/>
    </row>
    <row r="55" spans="2:14" x14ac:dyDescent="0.4">
      <c r="B55" s="69"/>
      <c r="C55" s="120"/>
      <c r="D55" s="121"/>
      <c r="E55" s="122"/>
      <c r="F55" s="123"/>
      <c r="G55" s="124"/>
      <c r="H55" s="18"/>
      <c r="I55" s="84">
        <v>2.2999999999999998</v>
      </c>
      <c r="J55" s="85" t="s">
        <v>15</v>
      </c>
      <c r="K55" s="86" t="str">
        <f t="shared" ref="K55:K68" si="11">IF(AND(H55&lt;&gt;"",I55&lt;&gt;""),IF(H55&lt;=I55,"適合","非適合"),"")</f>
        <v/>
      </c>
      <c r="L55" s="95"/>
      <c r="M55" s="96"/>
      <c r="N55" s="91"/>
    </row>
    <row r="56" spans="2:14" x14ac:dyDescent="0.4">
      <c r="B56" s="69"/>
      <c r="C56" s="120"/>
      <c r="D56" s="121"/>
      <c r="E56" s="122"/>
      <c r="F56" s="123"/>
      <c r="G56" s="124"/>
      <c r="H56" s="18"/>
      <c r="I56" s="84">
        <v>2.2999999999999998</v>
      </c>
      <c r="J56" s="85" t="s">
        <v>15</v>
      </c>
      <c r="K56" s="86" t="str">
        <f t="shared" si="11"/>
        <v/>
      </c>
      <c r="L56" s="95"/>
      <c r="M56" s="96"/>
      <c r="N56" s="91"/>
    </row>
    <row r="57" spans="2:14" x14ac:dyDescent="0.4">
      <c r="B57" s="69"/>
      <c r="C57" s="120"/>
      <c r="D57" s="121"/>
      <c r="E57" s="122"/>
      <c r="F57" s="123"/>
      <c r="G57" s="124"/>
      <c r="H57" s="18"/>
      <c r="I57" s="84">
        <v>2.2999999999999998</v>
      </c>
      <c r="J57" s="85" t="s">
        <v>15</v>
      </c>
      <c r="K57" s="86" t="str">
        <f t="shared" si="11"/>
        <v/>
      </c>
      <c r="L57" s="95"/>
      <c r="M57" s="96"/>
      <c r="N57" s="91"/>
    </row>
    <row r="58" spans="2:14" x14ac:dyDescent="0.4">
      <c r="B58" s="69"/>
      <c r="C58" s="98"/>
      <c r="D58" s="99"/>
      <c r="E58" s="100"/>
      <c r="F58" s="101"/>
      <c r="G58" s="102"/>
      <c r="H58" s="18"/>
      <c r="I58" s="84">
        <v>2.2999999999999998</v>
      </c>
      <c r="J58" s="85" t="s">
        <v>15</v>
      </c>
      <c r="K58" s="86" t="str">
        <f t="shared" si="11"/>
        <v/>
      </c>
      <c r="L58" s="95"/>
      <c r="M58" s="96"/>
      <c r="N58" s="91"/>
    </row>
    <row r="59" spans="2:14" x14ac:dyDescent="0.4">
      <c r="B59" s="69"/>
      <c r="C59" s="98"/>
      <c r="D59" s="99"/>
      <c r="E59" s="100"/>
      <c r="F59" s="101"/>
      <c r="G59" s="102"/>
      <c r="H59" s="18"/>
      <c r="I59" s="84">
        <v>2.2999999999999998</v>
      </c>
      <c r="J59" s="85" t="s">
        <v>15</v>
      </c>
      <c r="K59" s="86" t="str">
        <f t="shared" si="11"/>
        <v/>
      </c>
      <c r="L59" s="95"/>
      <c r="M59" s="96"/>
      <c r="N59" s="91"/>
    </row>
    <row r="60" spans="2:14" x14ac:dyDescent="0.4">
      <c r="B60" s="69"/>
      <c r="C60" s="120"/>
      <c r="D60" s="121"/>
      <c r="E60" s="122"/>
      <c r="F60" s="123"/>
      <c r="G60" s="124"/>
      <c r="H60" s="18"/>
      <c r="I60" s="84">
        <v>2.2999999999999998</v>
      </c>
      <c r="J60" s="85" t="s">
        <v>15</v>
      </c>
      <c r="K60" s="86" t="str">
        <f t="shared" si="11"/>
        <v/>
      </c>
      <c r="L60" s="95"/>
      <c r="M60" s="96"/>
      <c r="N60" s="91"/>
    </row>
    <row r="61" spans="2:14" x14ac:dyDescent="0.4">
      <c r="B61" s="69"/>
      <c r="C61" s="120"/>
      <c r="D61" s="121"/>
      <c r="E61" s="122"/>
      <c r="F61" s="123"/>
      <c r="G61" s="124"/>
      <c r="H61" s="18"/>
      <c r="I61" s="84">
        <v>2.2999999999999998</v>
      </c>
      <c r="J61" s="85" t="s">
        <v>15</v>
      </c>
      <c r="K61" s="86" t="str">
        <f t="shared" si="11"/>
        <v/>
      </c>
      <c r="L61" s="95"/>
      <c r="M61" s="96"/>
      <c r="N61" s="91"/>
    </row>
    <row r="62" spans="2:14" x14ac:dyDescent="0.4">
      <c r="B62" s="69"/>
      <c r="C62" s="120"/>
      <c r="D62" s="121"/>
      <c r="E62" s="122"/>
      <c r="F62" s="123"/>
      <c r="G62" s="124"/>
      <c r="H62" s="18"/>
      <c r="I62" s="84">
        <v>2.2999999999999998</v>
      </c>
      <c r="J62" s="85" t="s">
        <v>15</v>
      </c>
      <c r="K62" s="86" t="str">
        <f t="shared" si="11"/>
        <v/>
      </c>
      <c r="L62" s="95"/>
      <c r="M62" s="96"/>
      <c r="N62" s="91"/>
    </row>
    <row r="63" spans="2:14" x14ac:dyDescent="0.4">
      <c r="B63" s="69"/>
      <c r="C63" s="120"/>
      <c r="D63" s="121"/>
      <c r="E63" s="122"/>
      <c r="F63" s="123"/>
      <c r="G63" s="124"/>
      <c r="H63" s="18"/>
      <c r="I63" s="84">
        <v>2.2999999999999998</v>
      </c>
      <c r="J63" s="85" t="s">
        <v>15</v>
      </c>
      <c r="K63" s="86" t="str">
        <f t="shared" si="11"/>
        <v/>
      </c>
      <c r="L63" s="95"/>
      <c r="M63" s="96"/>
      <c r="N63" s="91"/>
    </row>
    <row r="64" spans="2:14" x14ac:dyDescent="0.4">
      <c r="B64" s="69"/>
      <c r="C64" s="120"/>
      <c r="D64" s="121"/>
      <c r="E64" s="122"/>
      <c r="F64" s="123"/>
      <c r="G64" s="124"/>
      <c r="H64" s="18"/>
      <c r="I64" s="84">
        <v>2.2999999999999998</v>
      </c>
      <c r="J64" s="85" t="s">
        <v>15</v>
      </c>
      <c r="K64" s="86" t="str">
        <f t="shared" si="11"/>
        <v/>
      </c>
      <c r="L64" s="95"/>
      <c r="M64" s="96"/>
      <c r="N64" s="91"/>
    </row>
    <row r="65" spans="2:16" x14ac:dyDescent="0.4">
      <c r="B65" s="69"/>
      <c r="C65" s="120"/>
      <c r="D65" s="121"/>
      <c r="E65" s="122"/>
      <c r="F65" s="123"/>
      <c r="G65" s="124"/>
      <c r="H65" s="18"/>
      <c r="I65" s="84">
        <v>2.2999999999999998</v>
      </c>
      <c r="J65" s="85" t="s">
        <v>15</v>
      </c>
      <c r="K65" s="86" t="str">
        <f t="shared" si="11"/>
        <v/>
      </c>
      <c r="L65" s="95"/>
      <c r="M65" s="96"/>
      <c r="N65" s="91"/>
    </row>
    <row r="66" spans="2:16" x14ac:dyDescent="0.4">
      <c r="B66" s="69"/>
      <c r="C66" s="120"/>
      <c r="D66" s="121"/>
      <c r="E66" s="122"/>
      <c r="F66" s="123"/>
      <c r="G66" s="124"/>
      <c r="H66" s="18"/>
      <c r="I66" s="84">
        <v>2.2999999999999998</v>
      </c>
      <c r="J66" s="85" t="s">
        <v>15</v>
      </c>
      <c r="K66" s="86" t="str">
        <f t="shared" si="11"/>
        <v/>
      </c>
      <c r="L66" s="95"/>
      <c r="M66" s="96"/>
      <c r="N66" s="91"/>
    </row>
    <row r="67" spans="2:16" x14ac:dyDescent="0.4">
      <c r="B67" s="69"/>
      <c r="C67" s="120"/>
      <c r="D67" s="121"/>
      <c r="E67" s="122"/>
      <c r="F67" s="123"/>
      <c r="G67" s="124"/>
      <c r="H67" s="18"/>
      <c r="I67" s="84">
        <v>2.2999999999999998</v>
      </c>
      <c r="J67" s="85" t="s">
        <v>15</v>
      </c>
      <c r="K67" s="86" t="str">
        <f t="shared" si="11"/>
        <v/>
      </c>
      <c r="L67" s="95"/>
      <c r="M67" s="96"/>
      <c r="N67" s="91"/>
    </row>
    <row r="68" spans="2:16" x14ac:dyDescent="0.4">
      <c r="B68" s="69"/>
      <c r="C68" s="120"/>
      <c r="D68" s="121"/>
      <c r="E68" s="122"/>
      <c r="F68" s="123"/>
      <c r="G68" s="124"/>
      <c r="H68" s="18"/>
      <c r="I68" s="84">
        <v>2.2999999999999998</v>
      </c>
      <c r="J68" s="85" t="s">
        <v>15</v>
      </c>
      <c r="K68" s="86" t="str">
        <f t="shared" si="11"/>
        <v/>
      </c>
      <c r="L68" s="95"/>
      <c r="M68" s="96"/>
      <c r="N68" s="91"/>
    </row>
    <row r="69" spans="2:16" x14ac:dyDescent="0.4">
      <c r="B69" s="92" t="s">
        <v>74</v>
      </c>
      <c r="C69" s="105"/>
      <c r="D69" s="105"/>
      <c r="E69" s="106"/>
      <c r="F69" s="106"/>
      <c r="G69" s="106"/>
      <c r="H69" s="107"/>
      <c r="I69" s="108"/>
      <c r="J69" s="109"/>
      <c r="K69" s="110"/>
      <c r="L69" s="96"/>
      <c r="M69" s="96"/>
      <c r="N69" s="91"/>
    </row>
    <row r="70" spans="2:16" x14ac:dyDescent="0.4">
      <c r="B70" s="1" t="s">
        <v>16</v>
      </c>
      <c r="L70" s="27"/>
      <c r="M70" s="27"/>
      <c r="N70" s="27"/>
    </row>
    <row r="71" spans="2:16" x14ac:dyDescent="0.4">
      <c r="B71" s="1" t="s">
        <v>75</v>
      </c>
      <c r="L71" s="27"/>
      <c r="M71" s="27"/>
      <c r="N71" s="27"/>
      <c r="O71" s="30" t="s">
        <v>70</v>
      </c>
      <c r="P71" s="30"/>
    </row>
    <row r="72" spans="2:16" x14ac:dyDescent="0.4">
      <c r="L72" s="27"/>
      <c r="M72" s="27"/>
      <c r="N72" s="27"/>
    </row>
    <row r="73" spans="2:16" x14ac:dyDescent="0.4">
      <c r="B73" s="29" t="s">
        <v>78</v>
      </c>
      <c r="L73" s="27"/>
      <c r="M73" s="27"/>
      <c r="N73" s="27"/>
    </row>
    <row r="74" spans="2:16" x14ac:dyDescent="0.4">
      <c r="B74" s="87" t="s">
        <v>71</v>
      </c>
      <c r="C74" s="88"/>
      <c r="D74" s="88"/>
      <c r="E74" s="88"/>
      <c r="F74" s="88"/>
      <c r="G74" s="88"/>
      <c r="H74" s="88"/>
      <c r="I74" s="88"/>
      <c r="J74" s="88"/>
      <c r="K74" s="132"/>
      <c r="L74" s="80"/>
      <c r="M74" s="92"/>
      <c r="N74" s="27"/>
    </row>
    <row r="75" spans="2:16" s="72" customFormat="1" x14ac:dyDescent="0.4">
      <c r="B75" s="89" t="s">
        <v>72</v>
      </c>
      <c r="C75" s="90"/>
      <c r="D75" s="90"/>
      <c r="E75" s="90"/>
      <c r="F75" s="90"/>
      <c r="G75" s="90"/>
      <c r="H75" s="90"/>
      <c r="I75" s="90"/>
      <c r="J75" s="90"/>
      <c r="K75" s="133"/>
      <c r="L75" s="80"/>
      <c r="M75" s="92"/>
      <c r="N75" s="27"/>
    </row>
    <row r="76" spans="2:16" ht="18.75" customHeight="1" x14ac:dyDescent="0.4">
      <c r="B76" s="112" t="s">
        <v>69</v>
      </c>
      <c r="C76" s="114" t="s">
        <v>9</v>
      </c>
      <c r="D76" s="115"/>
      <c r="E76" s="114" t="s">
        <v>10</v>
      </c>
      <c r="F76" s="118"/>
      <c r="G76" s="115"/>
      <c r="H76" s="130" t="s">
        <v>66</v>
      </c>
      <c r="I76" s="130" t="s">
        <v>59</v>
      </c>
      <c r="J76" s="130"/>
      <c r="K76" s="130" t="s">
        <v>11</v>
      </c>
      <c r="L76" s="93"/>
      <c r="M76" s="94"/>
      <c r="N76" s="150"/>
    </row>
    <row r="77" spans="2:16" x14ac:dyDescent="0.4">
      <c r="B77" s="113"/>
      <c r="C77" s="116"/>
      <c r="D77" s="117"/>
      <c r="E77" s="116"/>
      <c r="F77" s="119"/>
      <c r="G77" s="117"/>
      <c r="H77" s="130"/>
      <c r="I77" s="130"/>
      <c r="J77" s="130"/>
      <c r="K77" s="130"/>
      <c r="L77" s="93"/>
      <c r="M77" s="94"/>
      <c r="N77" s="150"/>
    </row>
    <row r="78" spans="2:16" x14ac:dyDescent="0.4">
      <c r="B78" s="68"/>
      <c r="C78" s="120"/>
      <c r="D78" s="121"/>
      <c r="E78" s="122"/>
      <c r="F78" s="123"/>
      <c r="G78" s="124"/>
      <c r="H78" s="28"/>
      <c r="I78" s="19">
        <v>1.5</v>
      </c>
      <c r="J78" s="20" t="s">
        <v>15</v>
      </c>
      <c r="K78" s="21" t="str">
        <f t="shared" ref="K78:K91" si="12">IF(AND(H78&lt;&gt;"",I78&lt;&gt;""),IF(H78&lt;=I78,"適合","非適合"),"")</f>
        <v/>
      </c>
      <c r="L78" s="96"/>
      <c r="M78" s="96"/>
      <c r="N78" s="91"/>
    </row>
    <row r="79" spans="2:16" x14ac:dyDescent="0.4">
      <c r="B79" s="68"/>
      <c r="C79" s="120"/>
      <c r="D79" s="121"/>
      <c r="E79" s="122"/>
      <c r="F79" s="123"/>
      <c r="G79" s="124"/>
      <c r="H79" s="18"/>
      <c r="I79" s="19">
        <v>1.5</v>
      </c>
      <c r="J79" s="20" t="s">
        <v>15</v>
      </c>
      <c r="K79" s="21" t="str">
        <f t="shared" si="12"/>
        <v/>
      </c>
      <c r="L79" s="96"/>
      <c r="M79" s="96"/>
      <c r="N79" s="91"/>
    </row>
    <row r="80" spans="2:16" x14ac:dyDescent="0.4">
      <c r="B80" s="68"/>
      <c r="C80" s="120"/>
      <c r="D80" s="121"/>
      <c r="E80" s="122"/>
      <c r="F80" s="123"/>
      <c r="G80" s="124"/>
      <c r="H80" s="18"/>
      <c r="I80" s="19">
        <v>1.5</v>
      </c>
      <c r="J80" s="20" t="s">
        <v>15</v>
      </c>
      <c r="K80" s="21" t="str">
        <f t="shared" si="12"/>
        <v/>
      </c>
      <c r="L80" s="96"/>
      <c r="M80" s="96"/>
      <c r="N80" s="91"/>
    </row>
    <row r="81" spans="2:14" x14ac:dyDescent="0.4">
      <c r="B81" s="68"/>
      <c r="C81" s="120"/>
      <c r="D81" s="121"/>
      <c r="E81" s="122"/>
      <c r="F81" s="123"/>
      <c r="G81" s="124"/>
      <c r="H81" s="18"/>
      <c r="I81" s="19">
        <v>1.5</v>
      </c>
      <c r="J81" s="20" t="s">
        <v>15</v>
      </c>
      <c r="K81" s="21" t="str">
        <f t="shared" si="12"/>
        <v/>
      </c>
      <c r="L81" s="96"/>
      <c r="M81" s="96"/>
      <c r="N81" s="91"/>
    </row>
    <row r="82" spans="2:14" x14ac:dyDescent="0.4">
      <c r="B82" s="68"/>
      <c r="C82" s="120"/>
      <c r="D82" s="121"/>
      <c r="E82" s="122"/>
      <c r="F82" s="123"/>
      <c r="G82" s="124"/>
      <c r="H82" s="18"/>
      <c r="I82" s="19">
        <v>1.5</v>
      </c>
      <c r="J82" s="20" t="s">
        <v>15</v>
      </c>
      <c r="K82" s="21" t="str">
        <f t="shared" si="12"/>
        <v/>
      </c>
      <c r="L82" s="96"/>
      <c r="M82" s="96"/>
      <c r="N82" s="91"/>
    </row>
    <row r="83" spans="2:14" x14ac:dyDescent="0.4">
      <c r="B83" s="68"/>
      <c r="C83" s="120"/>
      <c r="D83" s="121"/>
      <c r="E83" s="122"/>
      <c r="F83" s="123"/>
      <c r="G83" s="124"/>
      <c r="H83" s="18"/>
      <c r="I83" s="19">
        <v>1.5</v>
      </c>
      <c r="J83" s="20" t="s">
        <v>15</v>
      </c>
      <c r="K83" s="21" t="str">
        <f t="shared" si="12"/>
        <v/>
      </c>
      <c r="L83" s="96"/>
      <c r="M83" s="96"/>
      <c r="N83" s="91"/>
    </row>
    <row r="84" spans="2:14" x14ac:dyDescent="0.4">
      <c r="B84" s="68"/>
      <c r="C84" s="120"/>
      <c r="D84" s="121"/>
      <c r="E84" s="122"/>
      <c r="F84" s="123"/>
      <c r="G84" s="124"/>
      <c r="H84" s="18"/>
      <c r="I84" s="19">
        <v>1.5</v>
      </c>
      <c r="J84" s="20" t="s">
        <v>15</v>
      </c>
      <c r="K84" s="21" t="str">
        <f t="shared" si="12"/>
        <v/>
      </c>
      <c r="L84" s="96"/>
      <c r="M84" s="96"/>
      <c r="N84" s="91"/>
    </row>
    <row r="85" spans="2:14" x14ac:dyDescent="0.4">
      <c r="B85" s="68"/>
      <c r="C85" s="120"/>
      <c r="D85" s="121"/>
      <c r="E85" s="122"/>
      <c r="F85" s="123"/>
      <c r="G85" s="124"/>
      <c r="H85" s="18"/>
      <c r="I85" s="19">
        <v>1.5</v>
      </c>
      <c r="J85" s="20" t="s">
        <v>15</v>
      </c>
      <c r="K85" s="21" t="str">
        <f t="shared" si="12"/>
        <v/>
      </c>
      <c r="L85" s="96"/>
      <c r="M85" s="96"/>
      <c r="N85" s="91"/>
    </row>
    <row r="86" spans="2:14" x14ac:dyDescent="0.4">
      <c r="B86" s="68"/>
      <c r="C86" s="120"/>
      <c r="D86" s="121"/>
      <c r="E86" s="122"/>
      <c r="F86" s="123"/>
      <c r="G86" s="124"/>
      <c r="H86" s="18"/>
      <c r="I86" s="19">
        <v>1.5</v>
      </c>
      <c r="J86" s="20" t="s">
        <v>15</v>
      </c>
      <c r="K86" s="21" t="str">
        <f t="shared" si="12"/>
        <v/>
      </c>
      <c r="L86" s="96"/>
      <c r="M86" s="96"/>
      <c r="N86" s="91"/>
    </row>
    <row r="87" spans="2:14" x14ac:dyDescent="0.4">
      <c r="B87" s="68"/>
      <c r="C87" s="120"/>
      <c r="D87" s="121"/>
      <c r="E87" s="122"/>
      <c r="F87" s="123"/>
      <c r="G87" s="124"/>
      <c r="H87" s="18"/>
      <c r="I87" s="19">
        <v>1.5</v>
      </c>
      <c r="J87" s="20" t="s">
        <v>15</v>
      </c>
      <c r="K87" s="21" t="str">
        <f t="shared" si="12"/>
        <v/>
      </c>
      <c r="L87" s="96"/>
      <c r="M87" s="96"/>
      <c r="N87" s="91"/>
    </row>
    <row r="88" spans="2:14" x14ac:dyDescent="0.4">
      <c r="B88" s="68"/>
      <c r="C88" s="120"/>
      <c r="D88" s="121"/>
      <c r="E88" s="122"/>
      <c r="F88" s="123"/>
      <c r="G88" s="124"/>
      <c r="H88" s="18"/>
      <c r="I88" s="19">
        <v>1.5</v>
      </c>
      <c r="J88" s="20" t="s">
        <v>15</v>
      </c>
      <c r="K88" s="21" t="str">
        <f t="shared" si="12"/>
        <v/>
      </c>
      <c r="L88" s="96"/>
      <c r="M88" s="96"/>
      <c r="N88" s="91"/>
    </row>
    <row r="89" spans="2:14" x14ac:dyDescent="0.4">
      <c r="B89" s="68"/>
      <c r="C89" s="120"/>
      <c r="D89" s="121"/>
      <c r="E89" s="122"/>
      <c r="F89" s="123"/>
      <c r="G89" s="124"/>
      <c r="H89" s="18"/>
      <c r="I89" s="19">
        <v>1.5</v>
      </c>
      <c r="J89" s="20" t="s">
        <v>15</v>
      </c>
      <c r="K89" s="21" t="str">
        <f t="shared" si="12"/>
        <v/>
      </c>
      <c r="L89" s="96"/>
      <c r="M89" s="96"/>
      <c r="N89" s="91"/>
    </row>
    <row r="90" spans="2:14" x14ac:dyDescent="0.4">
      <c r="B90" s="68"/>
      <c r="C90" s="120"/>
      <c r="D90" s="121"/>
      <c r="E90" s="122"/>
      <c r="F90" s="123"/>
      <c r="G90" s="124"/>
      <c r="H90" s="18"/>
      <c r="I90" s="19">
        <v>1.5</v>
      </c>
      <c r="J90" s="20" t="s">
        <v>15</v>
      </c>
      <c r="K90" s="21" t="str">
        <f t="shared" si="12"/>
        <v/>
      </c>
      <c r="L90" s="96"/>
      <c r="M90" s="96"/>
      <c r="N90" s="91"/>
    </row>
    <row r="91" spans="2:14" x14ac:dyDescent="0.4">
      <c r="B91" s="68"/>
      <c r="C91" s="120"/>
      <c r="D91" s="121"/>
      <c r="E91" s="122"/>
      <c r="F91" s="123"/>
      <c r="G91" s="124"/>
      <c r="H91" s="18"/>
      <c r="I91" s="19">
        <v>1.5</v>
      </c>
      <c r="J91" s="20" t="s">
        <v>15</v>
      </c>
      <c r="K91" s="21" t="str">
        <f t="shared" si="12"/>
        <v/>
      </c>
      <c r="L91" s="96"/>
      <c r="M91" s="96"/>
      <c r="N91" s="91"/>
    </row>
    <row r="92" spans="2:14" x14ac:dyDescent="0.4">
      <c r="B92" s="1" t="s">
        <v>17</v>
      </c>
      <c r="L92" s="96"/>
      <c r="M92" s="96"/>
    </row>
    <row r="93" spans="2:14" x14ac:dyDescent="0.4">
      <c r="L93" s="96"/>
      <c r="M93" s="96"/>
    </row>
    <row r="94" spans="2:14" x14ac:dyDescent="0.4">
      <c r="L94" s="96"/>
      <c r="M94" s="96"/>
    </row>
    <row r="95" spans="2:14" x14ac:dyDescent="0.4">
      <c r="B95" s="29" t="s">
        <v>79</v>
      </c>
      <c r="L95" s="96"/>
      <c r="M95" s="96"/>
    </row>
    <row r="96" spans="2:14" ht="18.75" customHeight="1" x14ac:dyDescent="0.4">
      <c r="B96" s="131" t="s">
        <v>9</v>
      </c>
      <c r="C96" s="131"/>
      <c r="D96" s="131"/>
      <c r="E96" s="114" t="s">
        <v>10</v>
      </c>
      <c r="F96" s="118"/>
      <c r="G96" s="115"/>
      <c r="H96" s="130" t="s">
        <v>65</v>
      </c>
      <c r="I96" s="130" t="s">
        <v>60</v>
      </c>
      <c r="J96" s="130"/>
      <c r="K96" s="112" t="s">
        <v>11</v>
      </c>
      <c r="L96" s="96"/>
      <c r="M96" s="96"/>
    </row>
    <row r="97" spans="2:13" x14ac:dyDescent="0.4">
      <c r="B97" s="131"/>
      <c r="C97" s="131"/>
      <c r="D97" s="131"/>
      <c r="E97" s="116"/>
      <c r="F97" s="119"/>
      <c r="G97" s="117"/>
      <c r="H97" s="130"/>
      <c r="I97" s="130"/>
      <c r="J97" s="130"/>
      <c r="K97" s="113"/>
      <c r="L97" s="96"/>
      <c r="M97" s="96"/>
    </row>
    <row r="98" spans="2:13" x14ac:dyDescent="0.4">
      <c r="B98" s="146"/>
      <c r="C98" s="146"/>
      <c r="D98" s="146"/>
      <c r="E98" s="147"/>
      <c r="F98" s="148"/>
      <c r="G98" s="149"/>
      <c r="H98" s="18"/>
      <c r="I98" s="19">
        <v>4.7</v>
      </c>
      <c r="J98" s="20" t="s">
        <v>15</v>
      </c>
      <c r="K98" s="21" t="str">
        <f>IF(AND(H98&lt;&gt;"",I98&lt;&gt;""),IF(H98&lt;=I98,"適合","非適合"),"")</f>
        <v/>
      </c>
      <c r="L98" s="96"/>
      <c r="M98" s="96"/>
    </row>
    <row r="99" spans="2:13" x14ac:dyDescent="0.4">
      <c r="B99" s="146"/>
      <c r="C99" s="146"/>
      <c r="D99" s="146"/>
      <c r="E99" s="147"/>
      <c r="F99" s="148"/>
      <c r="G99" s="149"/>
      <c r="H99" s="18"/>
      <c r="I99" s="19">
        <v>4.7</v>
      </c>
      <c r="J99" s="20" t="s">
        <v>15</v>
      </c>
      <c r="K99" s="21" t="str">
        <f t="shared" ref="K99:K100" si="13">IF(AND(H99&lt;&gt;"",I99&lt;&gt;""),IF(H99&lt;=I99,"適合","非適合"),"")</f>
        <v/>
      </c>
      <c r="L99" s="96"/>
      <c r="M99" s="96"/>
    </row>
    <row r="100" spans="2:13" x14ac:dyDescent="0.4">
      <c r="B100" s="146"/>
      <c r="C100" s="146"/>
      <c r="D100" s="146"/>
      <c r="E100" s="147"/>
      <c r="F100" s="148"/>
      <c r="G100" s="149"/>
      <c r="H100" s="18"/>
      <c r="I100" s="19">
        <v>4.7</v>
      </c>
      <c r="J100" s="20" t="s">
        <v>15</v>
      </c>
      <c r="K100" s="21" t="str">
        <f t="shared" si="13"/>
        <v/>
      </c>
      <c r="L100" s="96"/>
      <c r="M100" s="96"/>
    </row>
    <row r="150" spans="34:34" x14ac:dyDescent="0.4">
      <c r="AH150" s="1" t="b">
        <v>0</v>
      </c>
    </row>
  </sheetData>
  <sheetProtection algorithmName="SHA-512" hashValue="Sjnp0cSZUW9pQ0VRVgP5drH9mUVFaJDIFPIzDtczUHWvLuP7Tan5joBnZ+00sOVVeOLmXZN4a6v1N8pAXnPLaQ==" saltValue="B6eUi3ckNIdjhlemJJsCfg==" spinCount="100000" sheet="1" formatColumns="0" formatRows="0" insertColumns="0" insertRows="0" deleteColumns="0" deleteRows="0" selectLockedCells="1"/>
  <mergeCells count="144">
    <mergeCell ref="E55:G55"/>
    <mergeCell ref="E56:G56"/>
    <mergeCell ref="E57:G57"/>
    <mergeCell ref="E60:G60"/>
    <mergeCell ref="B27:E27"/>
    <mergeCell ref="B24:D24"/>
    <mergeCell ref="B28:D28"/>
    <mergeCell ref="B25:D25"/>
    <mergeCell ref="B26:D26"/>
    <mergeCell ref="F37:G37"/>
    <mergeCell ref="B36:B39"/>
    <mergeCell ref="C36:C37"/>
    <mergeCell ref="F36:G36"/>
    <mergeCell ref="B29:D29"/>
    <mergeCell ref="B30:D30"/>
    <mergeCell ref="B34:B35"/>
    <mergeCell ref="C34:C35"/>
    <mergeCell ref="D34:D35"/>
    <mergeCell ref="E34:E35"/>
    <mergeCell ref="N34:N35"/>
    <mergeCell ref="O34:O35"/>
    <mergeCell ref="F34:G35"/>
    <mergeCell ref="H34:H35"/>
    <mergeCell ref="I34:I35"/>
    <mergeCell ref="J34:J35"/>
    <mergeCell ref="K34:K35"/>
    <mergeCell ref="M36:M37"/>
    <mergeCell ref="H53:H54"/>
    <mergeCell ref="N46:N47"/>
    <mergeCell ref="M38:M39"/>
    <mergeCell ref="F39:G39"/>
    <mergeCell ref="K38:K39"/>
    <mergeCell ref="L38:L39"/>
    <mergeCell ref="F41:G41"/>
    <mergeCell ref="L34:M35"/>
    <mergeCell ref="K36:K37"/>
    <mergeCell ref="L36:L37"/>
    <mergeCell ref="I53:J54"/>
    <mergeCell ref="K53:K54"/>
    <mergeCell ref="E53:G54"/>
    <mergeCell ref="C40:C41"/>
    <mergeCell ref="F40:G40"/>
    <mergeCell ref="K40:K41"/>
    <mergeCell ref="L40:L41"/>
    <mergeCell ref="M40:M41"/>
    <mergeCell ref="L42:L43"/>
    <mergeCell ref="M42:M43"/>
    <mergeCell ref="K51:K52"/>
    <mergeCell ref="E82:G82"/>
    <mergeCell ref="E83:G83"/>
    <mergeCell ref="I76:J77"/>
    <mergeCell ref="C86:D86"/>
    <mergeCell ref="C87:D87"/>
    <mergeCell ref="N76:N77"/>
    <mergeCell ref="H76:H77"/>
    <mergeCell ref="K76:K77"/>
    <mergeCell ref="E61:G61"/>
    <mergeCell ref="E62:G62"/>
    <mergeCell ref="E63:G63"/>
    <mergeCell ref="E64:G64"/>
    <mergeCell ref="K74:K75"/>
    <mergeCell ref="B99:D99"/>
    <mergeCell ref="E99:G99"/>
    <mergeCell ref="B100:D100"/>
    <mergeCell ref="E100:G100"/>
    <mergeCell ref="B98:D98"/>
    <mergeCell ref="E98:G98"/>
    <mergeCell ref="K96:K97"/>
    <mergeCell ref="I96:J97"/>
    <mergeCell ref="B96:D97"/>
    <mergeCell ref="E96:G97"/>
    <mergeCell ref="H96:H97"/>
    <mergeCell ref="E90:G90"/>
    <mergeCell ref="E91:G91"/>
    <mergeCell ref="C88:D88"/>
    <mergeCell ref="C89:D89"/>
    <mergeCell ref="E88:G88"/>
    <mergeCell ref="E89:G89"/>
    <mergeCell ref="C84:D84"/>
    <mergeCell ref="C85:D85"/>
    <mergeCell ref="C65:D65"/>
    <mergeCell ref="E84:G84"/>
    <mergeCell ref="E85:G85"/>
    <mergeCell ref="E86:G86"/>
    <mergeCell ref="E87:G87"/>
    <mergeCell ref="C90:D90"/>
    <mergeCell ref="C91:D91"/>
    <mergeCell ref="C66:D66"/>
    <mergeCell ref="C67:D67"/>
    <mergeCell ref="C68:D68"/>
    <mergeCell ref="E65:G65"/>
    <mergeCell ref="E66:G66"/>
    <mergeCell ref="E67:G67"/>
    <mergeCell ref="E68:G68"/>
    <mergeCell ref="C82:D82"/>
    <mergeCell ref="C83:D83"/>
    <mergeCell ref="B9:I9"/>
    <mergeCell ref="N36:N37"/>
    <mergeCell ref="N38:N39"/>
    <mergeCell ref="N40:N41"/>
    <mergeCell ref="N42:N43"/>
    <mergeCell ref="N44:N45"/>
    <mergeCell ref="B44:B47"/>
    <mergeCell ref="C44:C45"/>
    <mergeCell ref="F44:G44"/>
    <mergeCell ref="K44:K45"/>
    <mergeCell ref="L44:L45"/>
    <mergeCell ref="M44:M45"/>
    <mergeCell ref="C46:C47"/>
    <mergeCell ref="F46:G46"/>
    <mergeCell ref="B40:B43"/>
    <mergeCell ref="M46:M47"/>
    <mergeCell ref="F47:G47"/>
    <mergeCell ref="K46:K47"/>
    <mergeCell ref="L46:L47"/>
    <mergeCell ref="F45:G45"/>
    <mergeCell ref="C38:C39"/>
    <mergeCell ref="F38:G38"/>
    <mergeCell ref="C42:C43"/>
    <mergeCell ref="F42:G42"/>
    <mergeCell ref="P34:P35"/>
    <mergeCell ref="B76:B77"/>
    <mergeCell ref="B53:B54"/>
    <mergeCell ref="C53:D54"/>
    <mergeCell ref="C76:D77"/>
    <mergeCell ref="E76:G77"/>
    <mergeCell ref="C81:D81"/>
    <mergeCell ref="C80:D80"/>
    <mergeCell ref="C79:D79"/>
    <mergeCell ref="C78:D78"/>
    <mergeCell ref="E78:G78"/>
    <mergeCell ref="E79:G79"/>
    <mergeCell ref="E80:G80"/>
    <mergeCell ref="E81:G81"/>
    <mergeCell ref="C55:D55"/>
    <mergeCell ref="C56:D56"/>
    <mergeCell ref="C57:D57"/>
    <mergeCell ref="C60:D60"/>
    <mergeCell ref="C61:D61"/>
    <mergeCell ref="C62:D62"/>
    <mergeCell ref="C63:D63"/>
    <mergeCell ref="C64:D64"/>
    <mergeCell ref="K42:K43"/>
    <mergeCell ref="F43:G43"/>
  </mergeCells>
  <phoneticPr fontId="2"/>
  <pageMargins left="0.70866141732283472" right="0.70866141732283472" top="0.74803149606299213" bottom="0.74803149606299213" header="0.31496062992125984" footer="0.31496062992125984"/>
  <pageSetup paperSize="9" scale="67" orientation="landscape" r:id="rId1"/>
  <rowBreaks count="2" manualBreakCount="2">
    <brk id="31" max="14" man="1"/>
    <brk id="70"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locked="0" defaultSize="0" autoFill="0" autoLine="0" autoPict="0">
                <anchor moveWithCells="1">
                  <from>
                    <xdr:col>5</xdr:col>
                    <xdr:colOff>142875</xdr:colOff>
                    <xdr:row>5</xdr:row>
                    <xdr:rowOff>247650</xdr:rowOff>
                  </from>
                  <to>
                    <xdr:col>5</xdr:col>
                    <xdr:colOff>381000</xdr:colOff>
                    <xdr:row>6</xdr:row>
                    <xdr:rowOff>247650</xdr:rowOff>
                  </to>
                </anchor>
              </controlPr>
            </control>
          </mc:Choice>
        </mc:AlternateContent>
        <mc:AlternateContent xmlns:mc="http://schemas.openxmlformats.org/markup-compatibility/2006">
          <mc:Choice Requires="x14">
            <control shapeId="1028" r:id="rId5" name="Check Box 4">
              <controlPr locked="0" defaultSize="0" autoFill="0" autoLine="0" autoPict="0">
                <anchor moveWithCells="1">
                  <from>
                    <xdr:col>5</xdr:col>
                    <xdr:colOff>142875</xdr:colOff>
                    <xdr:row>7</xdr:row>
                    <xdr:rowOff>19050</xdr:rowOff>
                  </from>
                  <to>
                    <xdr:col>5</xdr:col>
                    <xdr:colOff>381000</xdr:colOff>
                    <xdr:row>7</xdr:row>
                    <xdr:rowOff>228600</xdr:rowOff>
                  </to>
                </anchor>
              </controlPr>
            </control>
          </mc:Choice>
        </mc:AlternateContent>
        <mc:AlternateContent xmlns:mc="http://schemas.openxmlformats.org/markup-compatibility/2006">
          <mc:Choice Requires="x14">
            <control shapeId="1029" r:id="rId6" name="Check Box 5">
              <controlPr locked="0" defaultSize="0" autoFill="0" autoLine="0" autoPict="0">
                <anchor moveWithCells="1">
                  <from>
                    <xdr:col>5</xdr:col>
                    <xdr:colOff>142875</xdr:colOff>
                    <xdr:row>9</xdr:row>
                    <xdr:rowOff>0</xdr:rowOff>
                  </from>
                  <to>
                    <xdr:col>5</xdr:col>
                    <xdr:colOff>381000</xdr:colOff>
                    <xdr:row>9</xdr:row>
                    <xdr:rowOff>247650</xdr:rowOff>
                  </to>
                </anchor>
              </controlPr>
            </control>
          </mc:Choice>
        </mc:AlternateContent>
        <mc:AlternateContent xmlns:mc="http://schemas.openxmlformats.org/markup-compatibility/2006">
          <mc:Choice Requires="x14">
            <control shapeId="1030" r:id="rId7" name="Check Box 6">
              <controlPr locked="0" defaultSize="0" autoFill="0" autoLine="0" autoPict="0">
                <anchor moveWithCells="1">
                  <from>
                    <xdr:col>5</xdr:col>
                    <xdr:colOff>142875</xdr:colOff>
                    <xdr:row>10</xdr:row>
                    <xdr:rowOff>9525</xdr:rowOff>
                  </from>
                  <to>
                    <xdr:col>5</xdr:col>
                    <xdr:colOff>381000</xdr:colOff>
                    <xdr:row>11</xdr:row>
                    <xdr:rowOff>9525</xdr:rowOff>
                  </to>
                </anchor>
              </controlPr>
            </control>
          </mc:Choice>
        </mc:AlternateContent>
        <mc:AlternateContent xmlns:mc="http://schemas.openxmlformats.org/markup-compatibility/2006">
          <mc:Choice Requires="x14">
            <control shapeId="1031" r:id="rId8" name="Check Box 7">
              <controlPr locked="0" defaultSize="0" autoFill="0" autoLine="0" autoPict="0">
                <anchor moveWithCells="1">
                  <from>
                    <xdr:col>5</xdr:col>
                    <xdr:colOff>142875</xdr:colOff>
                    <xdr:row>12</xdr:row>
                    <xdr:rowOff>0</xdr:rowOff>
                  </from>
                  <to>
                    <xdr:col>5</xdr:col>
                    <xdr:colOff>381000</xdr:colOff>
                    <xdr:row>13</xdr:row>
                    <xdr:rowOff>0</xdr:rowOff>
                  </to>
                </anchor>
              </controlPr>
            </control>
          </mc:Choice>
        </mc:AlternateContent>
        <mc:AlternateContent xmlns:mc="http://schemas.openxmlformats.org/markup-compatibility/2006">
          <mc:Choice Requires="x14">
            <control shapeId="1032" r:id="rId9" name="Check Box 8">
              <controlPr locked="0" defaultSize="0" autoFill="0" autoLine="0" autoPict="0">
                <anchor moveWithCells="1">
                  <from>
                    <xdr:col>5</xdr:col>
                    <xdr:colOff>142875</xdr:colOff>
                    <xdr:row>15</xdr:row>
                    <xdr:rowOff>0</xdr:rowOff>
                  </from>
                  <to>
                    <xdr:col>5</xdr:col>
                    <xdr:colOff>381000</xdr:colOff>
                    <xdr:row>16</xdr:row>
                    <xdr:rowOff>0</xdr:rowOff>
                  </to>
                </anchor>
              </controlPr>
            </control>
          </mc:Choice>
        </mc:AlternateContent>
        <mc:AlternateContent xmlns:mc="http://schemas.openxmlformats.org/markup-compatibility/2006">
          <mc:Choice Requires="x14">
            <control shapeId="1036" r:id="rId10" name="Check Box 12">
              <controlPr locked="0" defaultSize="0" autoFill="0" autoLine="0" autoPict="0">
                <anchor moveWithCells="1">
                  <from>
                    <xdr:col>10</xdr:col>
                    <xdr:colOff>238125</xdr:colOff>
                    <xdr:row>73</xdr:row>
                    <xdr:rowOff>104775</xdr:rowOff>
                  </from>
                  <to>
                    <xdr:col>10</xdr:col>
                    <xdr:colOff>476250</xdr:colOff>
                    <xdr:row>74</xdr:row>
                    <xdr:rowOff>114300</xdr:rowOff>
                  </to>
                </anchor>
              </controlPr>
            </control>
          </mc:Choice>
        </mc:AlternateContent>
        <mc:AlternateContent xmlns:mc="http://schemas.openxmlformats.org/markup-compatibility/2006">
          <mc:Choice Requires="x14">
            <control shapeId="1037" r:id="rId11" name="Check Box 13">
              <controlPr locked="0" defaultSize="0" autoFill="0" autoLine="0" autoPict="0">
                <anchor moveWithCells="1">
                  <from>
                    <xdr:col>10</xdr:col>
                    <xdr:colOff>238125</xdr:colOff>
                    <xdr:row>50</xdr:row>
                    <xdr:rowOff>104775</xdr:rowOff>
                  </from>
                  <to>
                    <xdr:col>10</xdr:col>
                    <xdr:colOff>476250</xdr:colOff>
                    <xdr:row>51</xdr:row>
                    <xdr:rowOff>114300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選択肢!$A$1:$A$12</xm:f>
          </x14:formula1>
          <xm:sqref>E28</xm:sqref>
        </x14:dataValidation>
        <x14:dataValidation type="list" allowBlank="1" showInputMessage="1" showErrorMessage="1">
          <x14:formula1>
            <xm:f>選択肢!$A$14:$A$16</xm:f>
          </x14:formula1>
          <xm:sqref>E29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workbookViewId="0"/>
  </sheetViews>
  <sheetFormatPr defaultRowHeight="18.75" x14ac:dyDescent="0.4"/>
  <sheetData>
    <row r="1" spans="1:1" x14ac:dyDescent="0.4">
      <c r="A1" t="s">
        <v>40</v>
      </c>
    </row>
    <row r="2" spans="1:1" x14ac:dyDescent="0.4">
      <c r="A2" t="s">
        <v>41</v>
      </c>
    </row>
    <row r="3" spans="1:1" x14ac:dyDescent="0.4">
      <c r="A3" t="s">
        <v>42</v>
      </c>
    </row>
    <row r="4" spans="1:1" x14ac:dyDescent="0.4">
      <c r="A4" t="s">
        <v>43</v>
      </c>
    </row>
    <row r="5" spans="1:1" x14ac:dyDescent="0.4">
      <c r="A5" t="s">
        <v>44</v>
      </c>
    </row>
    <row r="6" spans="1:1" x14ac:dyDescent="0.4">
      <c r="A6" t="s">
        <v>45</v>
      </c>
    </row>
    <row r="7" spans="1:1" x14ac:dyDescent="0.4">
      <c r="A7" t="s">
        <v>46</v>
      </c>
    </row>
    <row r="8" spans="1:1" x14ac:dyDescent="0.4">
      <c r="A8" t="s">
        <v>47</v>
      </c>
    </row>
    <row r="9" spans="1:1" x14ac:dyDescent="0.4">
      <c r="A9" t="s">
        <v>48</v>
      </c>
    </row>
    <row r="10" spans="1:1" x14ac:dyDescent="0.4">
      <c r="A10" t="s">
        <v>49</v>
      </c>
    </row>
    <row r="11" spans="1:1" x14ac:dyDescent="0.4">
      <c r="A11" t="s">
        <v>50</v>
      </c>
    </row>
    <row r="12" spans="1:1" x14ac:dyDescent="0.4">
      <c r="A12" t="s">
        <v>51</v>
      </c>
    </row>
    <row r="14" spans="1:1" x14ac:dyDescent="0.4">
      <c r="A14" s="66">
        <v>0.25</v>
      </c>
    </row>
    <row r="15" spans="1:1" x14ac:dyDescent="0.4">
      <c r="A15" s="66">
        <v>0.4</v>
      </c>
    </row>
    <row r="16" spans="1:1" x14ac:dyDescent="0.4">
      <c r="A16" s="66">
        <v>1</v>
      </c>
    </row>
  </sheetData>
  <sheetProtection sheet="1" objects="1" scenarios="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（参考様式１）総括表兼断熱改修経費明細書</vt:lpstr>
      <vt:lpstr>選択肢</vt:lpstr>
      <vt:lpstr>'（参考様式１）総括表兼断熱改修経費明細書'!Print_Area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2025-03-21T08:16:18Z</cp:lastPrinted>
  <dcterms:created xsi:type="dcterms:W3CDTF">2024-07-10T04:17:57Z</dcterms:created>
  <dcterms:modified xsi:type="dcterms:W3CDTF">2025-03-26T02:03:59Z</dcterms:modified>
</cp:coreProperties>
</file>